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6" activeTab="6"/>
  </bookViews>
  <sheets>
    <sheet name="wzór" sheetId="1" r:id="rId1"/>
    <sheet name="PKO BP" sheetId="2" r:id="rId2"/>
    <sheet name="BRE" sheetId="3" r:id="rId3"/>
    <sheet name="WBK" sheetId="4" r:id="rId4"/>
    <sheet name="ING" sheetId="5" r:id="rId5"/>
    <sheet name="kredyt preferencyjny" sheetId="6" r:id="rId6"/>
    <sheet name="Arkusz1" sheetId="7" r:id="rId7"/>
  </sheets>
  <definedNames/>
  <calcPr fullCalcOnLoad="1"/>
</workbook>
</file>

<file path=xl/sharedStrings.xml><?xml version="1.0" encoding="utf-8"?>
<sst xmlns="http://schemas.openxmlformats.org/spreadsheetml/2006/main" count="349" uniqueCount="96">
  <si>
    <t>lp.</t>
  </si>
  <si>
    <t>liczba dni w okresie</t>
  </si>
  <si>
    <t>wysokośc rat kwartalnych</t>
  </si>
  <si>
    <t>kapitał</t>
  </si>
  <si>
    <t xml:space="preserve">wysokość odsetek </t>
  </si>
  <si>
    <t>II/2010</t>
  </si>
  <si>
    <t>III/2010</t>
  </si>
  <si>
    <t>IV/2010</t>
  </si>
  <si>
    <t>I/2011</t>
  </si>
  <si>
    <t>II/2011</t>
  </si>
  <si>
    <t>III/2011</t>
  </si>
  <si>
    <t>IV/2011</t>
  </si>
  <si>
    <t>I/2012</t>
  </si>
  <si>
    <t>II/2012</t>
  </si>
  <si>
    <t>III/1012</t>
  </si>
  <si>
    <t>IV/2012</t>
  </si>
  <si>
    <t>I/2013</t>
  </si>
  <si>
    <t>II/2013</t>
  </si>
  <si>
    <t>III/2013</t>
  </si>
  <si>
    <t>IV/2013</t>
  </si>
  <si>
    <t>I/2014</t>
  </si>
  <si>
    <t>II/2014</t>
  </si>
  <si>
    <t>III/2014</t>
  </si>
  <si>
    <t>IV/2014</t>
  </si>
  <si>
    <t>I/2015</t>
  </si>
  <si>
    <t>II/2015</t>
  </si>
  <si>
    <t>III/2015</t>
  </si>
  <si>
    <t>IV/2015</t>
  </si>
  <si>
    <t>I/2016</t>
  </si>
  <si>
    <t>II/2016</t>
  </si>
  <si>
    <t>III/2016</t>
  </si>
  <si>
    <t>IV/2016</t>
  </si>
  <si>
    <t>Łącznie koszty odsetek</t>
  </si>
  <si>
    <t>Ogółem koszt kredytu</t>
  </si>
  <si>
    <t>sporzadził, podpis</t>
  </si>
  <si>
    <t>I/2017</t>
  </si>
  <si>
    <t>II/2017</t>
  </si>
  <si>
    <t>III/2017</t>
  </si>
  <si>
    <t>IV/2017</t>
  </si>
  <si>
    <t>Dorota Graczyk</t>
  </si>
  <si>
    <t>..................................................</t>
  </si>
  <si>
    <t>I/2018</t>
  </si>
  <si>
    <t>II/2018</t>
  </si>
  <si>
    <t>III/2018</t>
  </si>
  <si>
    <t>IV/2018</t>
  </si>
  <si>
    <t>Prowizja za uruchomienie kredytu 1 %</t>
  </si>
  <si>
    <t>OFERTA - Tabela kosztów kredytu 6 476 653 PLN (w złotych)</t>
  </si>
  <si>
    <t>Milanówek dnia 06.05.2010 r.</t>
  </si>
  <si>
    <t>WIBOR 3M z dnia 05.05.2010 r. (wg www.bankier.pl)  w wysokości 3,87 +zakładana marża 2,8%</t>
  </si>
  <si>
    <t>okres kredytowania (od 30.06.10) kwartał/rok</t>
  </si>
  <si>
    <t>WIBOR 3M z dnia 05.05.2010 r. (wg www.bankier.pl)  w wysokości 3,87 +zakładana marża 1,57%</t>
  </si>
  <si>
    <t>Milanówek dnia 16.06.2010 r.</t>
  </si>
  <si>
    <t>WIBOR 3M z dnia 05.05.2010 r. (wg www.bankier.pl)  w wysokości 3,87 +zakładana marża 0,87%</t>
  </si>
  <si>
    <t>WIBOR 3M z dnia 05.05.2010 r. (wg www.bankier.pl)  w wysokości 3,87 +zakładana marża 1,76%</t>
  </si>
  <si>
    <t>WIBOR 3M z dnia 05.05.2010 r. (wg www.bankier.pl)  w wysokości 3,87 +zakładana marża 0,93%</t>
  </si>
  <si>
    <t>OFERTA - Tabela kosztów kredytu 4 820 000 PLN (w złotych)</t>
  </si>
  <si>
    <t xml:space="preserve">Prowizja za uruchomienie kredytu </t>
  </si>
  <si>
    <t>WIBOR 3M z dnia ……………. (wg www.bankier.pl)  w wysokości ………. +zakładana marża ………</t>
  </si>
  <si>
    <t>Milanówek dnia 29.06.2010 r.</t>
  </si>
  <si>
    <t>I/2019</t>
  </si>
  <si>
    <t>II/2019</t>
  </si>
  <si>
    <t>III/2019</t>
  </si>
  <si>
    <t>IV/2019</t>
  </si>
  <si>
    <t>I/2020</t>
  </si>
  <si>
    <t>II/2020</t>
  </si>
  <si>
    <t>III/2020</t>
  </si>
  <si>
    <t>IV/2020</t>
  </si>
  <si>
    <t>I/2021</t>
  </si>
  <si>
    <t>II/2021</t>
  </si>
  <si>
    <t>III/2021</t>
  </si>
  <si>
    <t>IV/2021</t>
  </si>
  <si>
    <t>I/2022</t>
  </si>
  <si>
    <t>II/2022</t>
  </si>
  <si>
    <t>III/2022</t>
  </si>
  <si>
    <t>IV/2022</t>
  </si>
  <si>
    <t>I/2023</t>
  </si>
  <si>
    <t>II/2023</t>
  </si>
  <si>
    <t>III/2023</t>
  </si>
  <si>
    <t>IV/2023</t>
  </si>
  <si>
    <t>I/2024</t>
  </si>
  <si>
    <t>II/2024</t>
  </si>
  <si>
    <t>III/2024</t>
  </si>
  <si>
    <t>IV/2024</t>
  </si>
  <si>
    <t>OFERTA - Tabela kosztów kredytu 3.822.162,33 PLN (w złotych)</t>
  </si>
  <si>
    <t>okres kredytowania (od 20.12.2018) kwartał/rok</t>
  </si>
  <si>
    <t>I/2025</t>
  </si>
  <si>
    <t>II/2025</t>
  </si>
  <si>
    <t>III/2025</t>
  </si>
  <si>
    <t>IV/2025</t>
  </si>
  <si>
    <t>I/2026</t>
  </si>
  <si>
    <t>II/2026</t>
  </si>
  <si>
    <t>III/2026</t>
  </si>
  <si>
    <t>IV/2026</t>
  </si>
  <si>
    <t>%</t>
  </si>
  <si>
    <t>WIBOR 3M z dnia 12.09.2018 (wg www.bankier.pl)  w wysokości 1,71 + zakładana marża …….</t>
  </si>
  <si>
    <t>Zał. Nr 5 do SIWZ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</si>
</sst>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3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41" fontId="0" fillId="0" borderId="0" xfId="0" applyNumberFormat="1" applyAlignment="1">
      <alignment/>
    </xf>
    <xf numFmtId="10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41" fontId="0" fillId="0" borderId="10" xfId="0" applyNumberFormat="1" applyBorder="1" applyAlignment="1">
      <alignment/>
    </xf>
    <xf numFmtId="43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1" fontId="0" fillId="0" borderId="14" xfId="0" applyNumberFormat="1" applyBorder="1" applyAlignment="1">
      <alignment/>
    </xf>
    <xf numFmtId="4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4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1" fontId="0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43" fontId="1" fillId="0" borderId="10" xfId="0" applyNumberFormat="1" applyFont="1" applyBorder="1" applyAlignment="1">
      <alignment/>
    </xf>
    <xf numFmtId="10" fontId="1" fillId="0" borderId="10" xfId="0" applyNumberFormat="1" applyFont="1" applyBorder="1" applyAlignment="1">
      <alignment horizontal="center"/>
    </xf>
    <xf numFmtId="0" fontId="0" fillId="33" borderId="10" xfId="0" applyFill="1" applyBorder="1" applyAlignment="1">
      <alignment horizontal="right"/>
    </xf>
    <xf numFmtId="16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G30" sqref="G30"/>
    </sheetView>
  </sheetViews>
  <sheetFormatPr defaultColWidth="9.00390625" defaultRowHeight="12.75"/>
  <cols>
    <col min="1" max="1" width="3.625" style="0" customWidth="1"/>
    <col min="2" max="2" width="13.625" style="0" customWidth="1"/>
    <col min="3" max="3" width="13.125" style="0" customWidth="1"/>
    <col min="4" max="4" width="12.25390625" style="0" customWidth="1"/>
    <col min="5" max="5" width="14.75390625" style="0" customWidth="1"/>
    <col min="6" max="6" width="16.875" style="0" customWidth="1"/>
    <col min="7" max="7" width="13.125" style="0" customWidth="1"/>
    <col min="8" max="8" width="12.00390625" style="0" customWidth="1"/>
  </cols>
  <sheetData>
    <row r="1" spans="1:6" ht="28.5" customHeight="1">
      <c r="A1" s="39" t="s">
        <v>48</v>
      </c>
      <c r="B1" s="39"/>
      <c r="C1" s="39"/>
      <c r="D1" s="39"/>
      <c r="E1" s="39"/>
      <c r="F1" s="39"/>
    </row>
    <row r="2" spans="4:5" ht="5.25" customHeight="1">
      <c r="D2" s="1"/>
      <c r="E2" s="1"/>
    </row>
    <row r="3" spans="1:6" ht="11.25" customHeight="1">
      <c r="A3" s="37" t="s">
        <v>46</v>
      </c>
      <c r="B3" s="38"/>
      <c r="C3" s="38"/>
      <c r="D3" s="38"/>
      <c r="E3" s="38"/>
      <c r="F3" s="38"/>
    </row>
    <row r="4" spans="1:6" ht="53.25" customHeight="1">
      <c r="A4" s="2" t="s">
        <v>0</v>
      </c>
      <c r="B4" s="25" t="s">
        <v>49</v>
      </c>
      <c r="C4" s="25" t="s">
        <v>1</v>
      </c>
      <c r="D4" s="26" t="s">
        <v>2</v>
      </c>
      <c r="E4" s="26" t="s">
        <v>3</v>
      </c>
      <c r="F4" s="26" t="s">
        <v>4</v>
      </c>
    </row>
    <row r="5" spans="1:7" ht="24.75" customHeight="1">
      <c r="A5" s="3"/>
      <c r="D5" s="4"/>
      <c r="E5" s="5"/>
      <c r="F5" s="6">
        <v>0.0667</v>
      </c>
      <c r="G5" s="1"/>
    </row>
    <row r="6" spans="1:7" ht="15" customHeight="1">
      <c r="A6" s="2">
        <v>1</v>
      </c>
      <c r="B6" s="7" t="s">
        <v>5</v>
      </c>
      <c r="C6" s="8">
        <v>1</v>
      </c>
      <c r="D6" s="24">
        <v>0</v>
      </c>
      <c r="E6" s="27">
        <v>6476653</v>
      </c>
      <c r="F6" s="28">
        <f>(E6*C6/365*$F$5)</f>
        <v>1183.5417947945205</v>
      </c>
      <c r="G6" s="5"/>
    </row>
    <row r="7" spans="1:7" ht="17.25" customHeight="1">
      <c r="A7" s="2">
        <v>2</v>
      </c>
      <c r="B7" s="7" t="s">
        <v>6</v>
      </c>
      <c r="C7" s="8">
        <v>92</v>
      </c>
      <c r="D7" s="24">
        <v>0</v>
      </c>
      <c r="E7" s="27">
        <v>6476653</v>
      </c>
      <c r="F7" s="28">
        <f>(E7*C7/365*$F$5)</f>
        <v>108885.84512109589</v>
      </c>
      <c r="G7" s="5"/>
    </row>
    <row r="8" spans="1:7" ht="12.75">
      <c r="A8" s="2">
        <v>3</v>
      </c>
      <c r="B8" s="7" t="s">
        <v>7</v>
      </c>
      <c r="C8" s="8">
        <v>92</v>
      </c>
      <c r="D8" s="24">
        <v>0</v>
      </c>
      <c r="E8" s="27">
        <v>6476653</v>
      </c>
      <c r="F8" s="28">
        <f>(E8*C8/365*$F$5)</f>
        <v>108885.84512109589</v>
      </c>
      <c r="G8" s="5"/>
    </row>
    <row r="9" spans="1:7" ht="14.25" customHeight="1">
      <c r="A9" s="2">
        <v>4</v>
      </c>
      <c r="B9" s="7" t="s">
        <v>8</v>
      </c>
      <c r="C9" s="8">
        <v>90</v>
      </c>
      <c r="D9" s="27">
        <v>202390</v>
      </c>
      <c r="E9" s="27">
        <f aca="true" t="shared" si="0" ref="E9:E40">E8-D9</f>
        <v>6274263</v>
      </c>
      <c r="F9" s="28">
        <f>(E8*C9/365*$F$5)</f>
        <v>106518.76153150684</v>
      </c>
      <c r="G9" s="5"/>
    </row>
    <row r="10" spans="1:7" ht="12.75">
      <c r="A10" s="2">
        <v>5</v>
      </c>
      <c r="B10" s="7" t="s">
        <v>9</v>
      </c>
      <c r="C10" s="8">
        <v>91</v>
      </c>
      <c r="D10" s="27">
        <v>202390</v>
      </c>
      <c r="E10" s="27">
        <f t="shared" si="0"/>
        <v>6071873</v>
      </c>
      <c r="F10" s="28">
        <f aca="true" t="shared" si="1" ref="F10:F40">(E9*C10/365*$F$5)</f>
        <v>104336.69624958903</v>
      </c>
      <c r="G10" s="5"/>
    </row>
    <row r="11" spans="1:7" ht="15" customHeight="1">
      <c r="A11" s="2">
        <v>6</v>
      </c>
      <c r="B11" s="7" t="s">
        <v>10</v>
      </c>
      <c r="C11" s="8">
        <v>92</v>
      </c>
      <c r="D11" s="27">
        <v>202390</v>
      </c>
      <c r="E11" s="27">
        <f t="shared" si="0"/>
        <v>5869483</v>
      </c>
      <c r="F11" s="28">
        <f t="shared" si="1"/>
        <v>102080.66158136986</v>
      </c>
      <c r="G11" s="5"/>
    </row>
    <row r="12" spans="1:7" ht="16.5" customHeight="1">
      <c r="A12" s="2">
        <v>7</v>
      </c>
      <c r="B12" s="7" t="s">
        <v>11</v>
      </c>
      <c r="C12" s="8">
        <v>92</v>
      </c>
      <c r="D12" s="27">
        <v>202390</v>
      </c>
      <c r="E12" s="27">
        <f t="shared" si="0"/>
        <v>5667093</v>
      </c>
      <c r="F12" s="28">
        <f t="shared" si="1"/>
        <v>98678.06981150684</v>
      </c>
      <c r="G12" s="5"/>
    </row>
    <row r="13" spans="1:7" ht="15" customHeight="1">
      <c r="A13" s="2">
        <v>8</v>
      </c>
      <c r="B13" s="7" t="s">
        <v>12</v>
      </c>
      <c r="C13" s="8">
        <v>90</v>
      </c>
      <c r="D13" s="27">
        <v>202390</v>
      </c>
      <c r="E13" s="27">
        <f t="shared" si="0"/>
        <v>5464703</v>
      </c>
      <c r="F13" s="28">
        <f t="shared" si="1"/>
        <v>93204.27199726028</v>
      </c>
      <c r="G13" s="5"/>
    </row>
    <row r="14" spans="1:7" ht="12.75">
      <c r="A14" s="2">
        <v>9</v>
      </c>
      <c r="B14" s="7" t="s">
        <v>13</v>
      </c>
      <c r="C14" s="8">
        <v>91</v>
      </c>
      <c r="D14" s="27">
        <v>202390</v>
      </c>
      <c r="E14" s="27">
        <f t="shared" si="0"/>
        <v>5262313</v>
      </c>
      <c r="F14" s="28">
        <f t="shared" si="1"/>
        <v>90874.26794273971</v>
      </c>
      <c r="G14" s="5"/>
    </row>
    <row r="15" spans="1:7" ht="16.5" customHeight="1">
      <c r="A15" s="2">
        <v>10</v>
      </c>
      <c r="B15" s="7" t="s">
        <v>14</v>
      </c>
      <c r="C15" s="8">
        <v>92</v>
      </c>
      <c r="D15" s="27">
        <v>202390</v>
      </c>
      <c r="E15" s="27">
        <f t="shared" si="0"/>
        <v>5059923</v>
      </c>
      <c r="F15" s="28">
        <f t="shared" si="1"/>
        <v>88470.2945019178</v>
      </c>
      <c r="G15" s="5"/>
    </row>
    <row r="16" spans="1:7" ht="12.75">
      <c r="A16" s="2">
        <v>11</v>
      </c>
      <c r="B16" s="7" t="s">
        <v>15</v>
      </c>
      <c r="C16" s="8">
        <v>92</v>
      </c>
      <c r="D16" s="27">
        <v>202390</v>
      </c>
      <c r="E16" s="27">
        <f t="shared" si="0"/>
        <v>4857533</v>
      </c>
      <c r="F16" s="28">
        <f t="shared" si="1"/>
        <v>85067.7027320548</v>
      </c>
      <c r="G16" s="5"/>
    </row>
    <row r="17" spans="1:7" ht="13.5" customHeight="1">
      <c r="A17" s="2">
        <v>12</v>
      </c>
      <c r="B17" s="7" t="s">
        <v>16</v>
      </c>
      <c r="C17" s="8">
        <v>90</v>
      </c>
      <c r="D17" s="27">
        <v>202390</v>
      </c>
      <c r="E17" s="27">
        <f t="shared" si="0"/>
        <v>4655143</v>
      </c>
      <c r="F17" s="28">
        <f t="shared" si="1"/>
        <v>79889.7824630137</v>
      </c>
      <c r="G17" s="5"/>
    </row>
    <row r="18" spans="1:7" ht="12.75">
      <c r="A18" s="2">
        <v>13</v>
      </c>
      <c r="B18" s="7" t="s">
        <v>17</v>
      </c>
      <c r="C18" s="8">
        <v>91</v>
      </c>
      <c r="D18" s="27">
        <v>202390</v>
      </c>
      <c r="E18" s="27">
        <f t="shared" si="0"/>
        <v>4452753</v>
      </c>
      <c r="F18" s="28">
        <f t="shared" si="1"/>
        <v>77411.8396358904</v>
      </c>
      <c r="G18" s="5"/>
    </row>
    <row r="19" spans="1:7" ht="15.75" customHeight="1">
      <c r="A19" s="2">
        <v>14</v>
      </c>
      <c r="B19" s="7" t="s">
        <v>18</v>
      </c>
      <c r="C19" s="8">
        <v>92</v>
      </c>
      <c r="D19" s="27">
        <v>202390</v>
      </c>
      <c r="E19" s="27">
        <f t="shared" si="0"/>
        <v>4250363</v>
      </c>
      <c r="F19" s="28">
        <f t="shared" si="1"/>
        <v>74859.92742246574</v>
      </c>
      <c r="G19" s="5"/>
    </row>
    <row r="20" spans="1:7" ht="15.75" customHeight="1">
      <c r="A20" s="2">
        <v>15</v>
      </c>
      <c r="B20" s="7" t="s">
        <v>19</v>
      </c>
      <c r="C20" s="8">
        <v>92</v>
      </c>
      <c r="D20" s="27">
        <v>202390</v>
      </c>
      <c r="E20" s="27">
        <f t="shared" si="0"/>
        <v>4047973</v>
      </c>
      <c r="F20" s="28">
        <f t="shared" si="1"/>
        <v>71457.33565260275</v>
      </c>
      <c r="G20" s="5"/>
    </row>
    <row r="21" spans="1:7" ht="13.5" customHeight="1">
      <c r="A21" s="2">
        <v>16</v>
      </c>
      <c r="B21" s="7" t="s">
        <v>20</v>
      </c>
      <c r="C21" s="8">
        <v>90</v>
      </c>
      <c r="D21" s="27">
        <v>202390</v>
      </c>
      <c r="E21" s="27">
        <f t="shared" si="0"/>
        <v>3845583</v>
      </c>
      <c r="F21" s="28">
        <f t="shared" si="1"/>
        <v>66575.29292876711</v>
      </c>
      <c r="G21" s="5"/>
    </row>
    <row r="22" spans="1:6" ht="12.75">
      <c r="A22" s="2">
        <v>17</v>
      </c>
      <c r="B22" s="7" t="s">
        <v>21</v>
      </c>
      <c r="C22" s="8">
        <v>91</v>
      </c>
      <c r="D22" s="27">
        <v>202390</v>
      </c>
      <c r="E22" s="27">
        <f t="shared" si="0"/>
        <v>3643193</v>
      </c>
      <c r="F22" s="28">
        <f t="shared" si="1"/>
        <v>63949.41132904109</v>
      </c>
    </row>
    <row r="23" spans="1:7" ht="15.75" customHeight="1">
      <c r="A23" s="2">
        <v>18</v>
      </c>
      <c r="B23" s="7" t="s">
        <v>22</v>
      </c>
      <c r="C23" s="8">
        <v>92</v>
      </c>
      <c r="D23" s="27">
        <v>202390</v>
      </c>
      <c r="E23" s="27">
        <f t="shared" si="0"/>
        <v>3440803</v>
      </c>
      <c r="F23" s="28">
        <f t="shared" si="1"/>
        <v>61249.56034301369</v>
      </c>
      <c r="G23" s="5"/>
    </row>
    <row r="24" spans="1:6" ht="16.5" customHeight="1">
      <c r="A24" s="2">
        <v>19</v>
      </c>
      <c r="B24" s="7" t="s">
        <v>23</v>
      </c>
      <c r="C24" s="8">
        <v>92</v>
      </c>
      <c r="D24" s="27">
        <v>202390</v>
      </c>
      <c r="E24" s="27">
        <f t="shared" si="0"/>
        <v>3238413</v>
      </c>
      <c r="F24" s="28">
        <f t="shared" si="1"/>
        <v>57846.968573150676</v>
      </c>
    </row>
    <row r="25" spans="1:6" ht="16.5" customHeight="1">
      <c r="A25" s="2">
        <v>20</v>
      </c>
      <c r="B25" s="7" t="s">
        <v>24</v>
      </c>
      <c r="C25" s="8">
        <v>90</v>
      </c>
      <c r="D25" s="27">
        <v>202390</v>
      </c>
      <c r="E25" s="27">
        <f t="shared" si="0"/>
        <v>3036023</v>
      </c>
      <c r="F25" s="28">
        <f t="shared" si="1"/>
        <v>53260.803394520546</v>
      </c>
    </row>
    <row r="26" spans="1:6" ht="12.75">
      <c r="A26" s="2">
        <v>21</v>
      </c>
      <c r="B26" s="7" t="s">
        <v>25</v>
      </c>
      <c r="C26" s="8">
        <v>91</v>
      </c>
      <c r="D26" s="27">
        <v>202390</v>
      </c>
      <c r="E26" s="27">
        <f t="shared" si="0"/>
        <v>2833633</v>
      </c>
      <c r="F26" s="28">
        <f t="shared" si="1"/>
        <v>50486.98302219178</v>
      </c>
    </row>
    <row r="27" spans="1:7" ht="18" customHeight="1">
      <c r="A27" s="2">
        <v>22</v>
      </c>
      <c r="B27" s="7" t="s">
        <v>26</v>
      </c>
      <c r="C27" s="8">
        <v>92</v>
      </c>
      <c r="D27" s="27">
        <v>202390</v>
      </c>
      <c r="E27" s="27">
        <f t="shared" si="0"/>
        <v>2631243</v>
      </c>
      <c r="F27" s="28">
        <f t="shared" si="1"/>
        <v>47639.19326356164</v>
      </c>
      <c r="G27" s="5"/>
    </row>
    <row r="28" spans="1:6" ht="15.75" customHeight="1">
      <c r="A28" s="2">
        <v>23</v>
      </c>
      <c r="B28" s="7" t="s">
        <v>27</v>
      </c>
      <c r="C28" s="8">
        <v>92</v>
      </c>
      <c r="D28" s="27">
        <v>202390</v>
      </c>
      <c r="E28" s="27">
        <f t="shared" si="0"/>
        <v>2428853</v>
      </c>
      <c r="F28" s="28">
        <f t="shared" si="1"/>
        <v>44236.60149369863</v>
      </c>
    </row>
    <row r="29" spans="1:6" ht="15" customHeight="1">
      <c r="A29" s="2">
        <v>24</v>
      </c>
      <c r="B29" s="7" t="s">
        <v>28</v>
      </c>
      <c r="C29" s="8">
        <v>90</v>
      </c>
      <c r="D29" s="27">
        <v>202390</v>
      </c>
      <c r="E29" s="27">
        <f t="shared" si="0"/>
        <v>2226463</v>
      </c>
      <c r="F29" s="28">
        <f t="shared" si="1"/>
        <v>39946.31386027397</v>
      </c>
    </row>
    <row r="30" spans="1:6" ht="12.75">
      <c r="A30" s="2">
        <v>25</v>
      </c>
      <c r="B30" s="7" t="s">
        <v>29</v>
      </c>
      <c r="C30" s="8">
        <v>91</v>
      </c>
      <c r="D30" s="27">
        <v>202390</v>
      </c>
      <c r="E30" s="27">
        <f t="shared" si="0"/>
        <v>2024073</v>
      </c>
      <c r="F30" s="28">
        <f t="shared" si="1"/>
        <v>37024.55471534246</v>
      </c>
    </row>
    <row r="31" spans="1:7" ht="15" customHeight="1">
      <c r="A31" s="2">
        <v>26</v>
      </c>
      <c r="B31" s="7" t="s">
        <v>30</v>
      </c>
      <c r="C31" s="8">
        <v>92</v>
      </c>
      <c r="D31" s="27">
        <v>202390</v>
      </c>
      <c r="E31" s="27">
        <f t="shared" si="0"/>
        <v>1821683</v>
      </c>
      <c r="F31" s="28">
        <f t="shared" si="1"/>
        <v>34028.82618410959</v>
      </c>
      <c r="G31" s="5"/>
    </row>
    <row r="32" spans="1:6" ht="16.5" customHeight="1">
      <c r="A32" s="2">
        <v>27</v>
      </c>
      <c r="B32" s="7" t="s">
        <v>31</v>
      </c>
      <c r="C32" s="8">
        <v>92</v>
      </c>
      <c r="D32" s="27">
        <v>202390</v>
      </c>
      <c r="E32" s="27">
        <f t="shared" si="0"/>
        <v>1619293</v>
      </c>
      <c r="F32" s="28">
        <f t="shared" si="1"/>
        <v>30626.234414246574</v>
      </c>
    </row>
    <row r="33" spans="1:7" ht="12.75">
      <c r="A33" s="2">
        <v>28</v>
      </c>
      <c r="B33" s="7" t="s">
        <v>35</v>
      </c>
      <c r="C33" s="8">
        <v>90</v>
      </c>
      <c r="D33" s="27">
        <v>202390</v>
      </c>
      <c r="E33" s="27">
        <f t="shared" si="0"/>
        <v>1416903</v>
      </c>
      <c r="F33" s="28">
        <f t="shared" si="1"/>
        <v>26631.824326027396</v>
      </c>
      <c r="G33" s="5"/>
    </row>
    <row r="34" spans="1:6" ht="12.75">
      <c r="A34" s="2">
        <v>29</v>
      </c>
      <c r="B34" s="7" t="s">
        <v>36</v>
      </c>
      <c r="C34" s="8">
        <v>91</v>
      </c>
      <c r="D34" s="27">
        <v>202390</v>
      </c>
      <c r="E34" s="27">
        <f t="shared" si="0"/>
        <v>1214513</v>
      </c>
      <c r="F34" s="28">
        <f t="shared" si="1"/>
        <v>23562.12640849315</v>
      </c>
    </row>
    <row r="35" spans="1:6" ht="12.75">
      <c r="A35" s="2">
        <v>30</v>
      </c>
      <c r="B35" s="7" t="s">
        <v>37</v>
      </c>
      <c r="C35" s="8">
        <v>92</v>
      </c>
      <c r="D35" s="27">
        <v>202390</v>
      </c>
      <c r="E35" s="27">
        <f t="shared" si="0"/>
        <v>1012123</v>
      </c>
      <c r="F35" s="28">
        <f t="shared" si="1"/>
        <v>20418.459104657533</v>
      </c>
    </row>
    <row r="36" spans="1:6" ht="12.75">
      <c r="A36" s="2">
        <v>31</v>
      </c>
      <c r="B36" s="7" t="s">
        <v>38</v>
      </c>
      <c r="C36" s="8">
        <v>92</v>
      </c>
      <c r="D36" s="27">
        <v>202390</v>
      </c>
      <c r="E36" s="27">
        <f t="shared" si="0"/>
        <v>809733</v>
      </c>
      <c r="F36" s="28">
        <f t="shared" si="1"/>
        <v>17015.86733479452</v>
      </c>
    </row>
    <row r="37" spans="1:6" ht="12.75">
      <c r="A37" s="2">
        <v>32</v>
      </c>
      <c r="B37" s="7" t="s">
        <v>41</v>
      </c>
      <c r="C37" s="8">
        <v>90</v>
      </c>
      <c r="D37" s="27">
        <v>202390</v>
      </c>
      <c r="E37" s="27">
        <f t="shared" si="0"/>
        <v>607343</v>
      </c>
      <c r="F37" s="28">
        <f t="shared" si="1"/>
        <v>13317.33479178082</v>
      </c>
    </row>
    <row r="38" spans="1:6" ht="12.75">
      <c r="A38" s="2">
        <v>33</v>
      </c>
      <c r="B38" s="7" t="s">
        <v>42</v>
      </c>
      <c r="C38" s="8">
        <v>91</v>
      </c>
      <c r="D38" s="27">
        <v>202390</v>
      </c>
      <c r="E38" s="27">
        <f t="shared" si="0"/>
        <v>404953</v>
      </c>
      <c r="F38" s="28">
        <f t="shared" si="1"/>
        <v>10099.698101643835</v>
      </c>
    </row>
    <row r="39" spans="1:6" ht="12.75">
      <c r="A39" s="2">
        <v>34</v>
      </c>
      <c r="B39" s="7" t="s">
        <v>43</v>
      </c>
      <c r="C39" s="8">
        <v>92</v>
      </c>
      <c r="D39" s="27">
        <v>202390</v>
      </c>
      <c r="E39" s="27">
        <f t="shared" si="0"/>
        <v>202563</v>
      </c>
      <c r="F39" s="28">
        <f t="shared" si="1"/>
        <v>6808.092025205478</v>
      </c>
    </row>
    <row r="40" spans="1:6" ht="12.75">
      <c r="A40" s="23"/>
      <c r="B40" s="7" t="s">
        <v>44</v>
      </c>
      <c r="C40" s="8">
        <v>92</v>
      </c>
      <c r="D40" s="27">
        <v>202563</v>
      </c>
      <c r="E40" s="27">
        <f t="shared" si="0"/>
        <v>0</v>
      </c>
      <c r="F40" s="28">
        <f t="shared" si="1"/>
        <v>3405.5002553424656</v>
      </c>
    </row>
    <row r="41" spans="1:6" ht="16.5" customHeight="1">
      <c r="A41" s="36" t="s">
        <v>32</v>
      </c>
      <c r="B41" s="36"/>
      <c r="C41" s="36"/>
      <c r="D41" s="36"/>
      <c r="E41" s="9"/>
      <c r="F41" s="29">
        <f>SUM(F6:F40)</f>
        <v>1999934.4894287675</v>
      </c>
    </row>
    <row r="42" spans="1:6" ht="17.25" customHeight="1">
      <c r="A42" s="36" t="s">
        <v>45</v>
      </c>
      <c r="B42" s="36"/>
      <c r="C42" s="36"/>
      <c r="D42" s="36"/>
      <c r="E42" s="9"/>
      <c r="F42" s="10">
        <v>64766.53</v>
      </c>
    </row>
    <row r="43" spans="1:6" ht="16.5" customHeight="1">
      <c r="A43" s="36" t="s">
        <v>33</v>
      </c>
      <c r="B43" s="36"/>
      <c r="C43" s="36"/>
      <c r="D43" s="36"/>
      <c r="E43" s="9"/>
      <c r="F43" s="30">
        <f>SUM(F41:F42)</f>
        <v>2064701.0194287675</v>
      </c>
    </row>
    <row r="44" spans="1:6" ht="12.75">
      <c r="A44" s="11"/>
      <c r="B44" s="12"/>
      <c r="C44" s="12"/>
      <c r="D44" s="13"/>
      <c r="E44" s="13"/>
      <c r="F44" s="14"/>
    </row>
    <row r="45" spans="1:6" ht="12.75">
      <c r="A45" s="15"/>
      <c r="B45" s="16"/>
      <c r="C45" s="16"/>
      <c r="D45" s="17"/>
      <c r="E45" s="17" t="s">
        <v>39</v>
      </c>
      <c r="F45" s="18"/>
    </row>
    <row r="46" spans="1:6" ht="12.75">
      <c r="A46" s="15"/>
      <c r="B46" s="16"/>
      <c r="C46" s="16"/>
      <c r="D46" s="16"/>
      <c r="E46" s="16" t="s">
        <v>40</v>
      </c>
      <c r="F46" s="19"/>
    </row>
    <row r="47" spans="1:6" ht="12.75">
      <c r="A47" s="15"/>
      <c r="B47" s="16" t="s">
        <v>47</v>
      </c>
      <c r="C47" s="16"/>
      <c r="D47" s="16"/>
      <c r="E47" s="16" t="s">
        <v>34</v>
      </c>
      <c r="F47" s="19"/>
    </row>
    <row r="48" spans="1:6" ht="12.75">
      <c r="A48" s="20"/>
      <c r="B48" s="21"/>
      <c r="C48" s="21"/>
      <c r="D48" s="21"/>
      <c r="E48" s="21"/>
      <c r="F48" s="22"/>
    </row>
  </sheetData>
  <sheetProtection/>
  <mergeCells count="5">
    <mergeCell ref="A41:D41"/>
    <mergeCell ref="A3:F3"/>
    <mergeCell ref="A42:D42"/>
    <mergeCell ref="A43:D43"/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625" style="0" customWidth="1"/>
    <col min="2" max="2" width="13.625" style="0" customWidth="1"/>
    <col min="3" max="3" width="13.125" style="0" customWidth="1"/>
    <col min="4" max="4" width="12.25390625" style="0" customWidth="1"/>
    <col min="5" max="5" width="14.75390625" style="0" customWidth="1"/>
    <col min="6" max="6" width="16.875" style="0" customWidth="1"/>
    <col min="7" max="7" width="13.125" style="0" customWidth="1"/>
    <col min="8" max="8" width="12.00390625" style="0" customWidth="1"/>
  </cols>
  <sheetData>
    <row r="1" spans="1:6" ht="28.5" customHeight="1">
      <c r="A1" s="39" t="s">
        <v>50</v>
      </c>
      <c r="B1" s="39"/>
      <c r="C1" s="39"/>
      <c r="D1" s="39"/>
      <c r="E1" s="39"/>
      <c r="F1" s="39"/>
    </row>
    <row r="2" spans="4:5" ht="5.25" customHeight="1">
      <c r="D2" s="1"/>
      <c r="E2" s="1"/>
    </row>
    <row r="3" spans="1:6" ht="11.25" customHeight="1">
      <c r="A3" s="37" t="s">
        <v>46</v>
      </c>
      <c r="B3" s="38"/>
      <c r="C3" s="38"/>
      <c r="D3" s="38"/>
      <c r="E3" s="38"/>
      <c r="F3" s="38"/>
    </row>
    <row r="4" spans="1:6" ht="53.25" customHeight="1">
      <c r="A4" s="2" t="s">
        <v>0</v>
      </c>
      <c r="B4" s="25" t="s">
        <v>49</v>
      </c>
      <c r="C4" s="25" t="s">
        <v>1</v>
      </c>
      <c r="D4" s="26" t="s">
        <v>2</v>
      </c>
      <c r="E4" s="26" t="s">
        <v>3</v>
      </c>
      <c r="F4" s="26" t="s">
        <v>4</v>
      </c>
    </row>
    <row r="5" spans="1:7" ht="24.75" customHeight="1">
      <c r="A5" s="3"/>
      <c r="D5" s="4"/>
      <c r="E5" s="5"/>
      <c r="F5" s="6">
        <v>0.0544</v>
      </c>
      <c r="G5" s="1"/>
    </row>
    <row r="6" spans="1:7" ht="15" customHeight="1">
      <c r="A6" s="2">
        <v>1</v>
      </c>
      <c r="B6" s="7" t="s">
        <v>5</v>
      </c>
      <c r="C6" s="8">
        <v>1</v>
      </c>
      <c r="D6" s="24">
        <v>0</v>
      </c>
      <c r="E6" s="27">
        <v>6476653</v>
      </c>
      <c r="F6" s="28">
        <f>(E6*C6/365*$F$5)</f>
        <v>965.2874608219178</v>
      </c>
      <c r="G6" s="5"/>
    </row>
    <row r="7" spans="1:7" ht="17.25" customHeight="1">
      <c r="A7" s="2">
        <v>2</v>
      </c>
      <c r="B7" s="7" t="s">
        <v>6</v>
      </c>
      <c r="C7" s="8">
        <v>92</v>
      </c>
      <c r="D7" s="24">
        <v>0</v>
      </c>
      <c r="E7" s="27">
        <v>6476653</v>
      </c>
      <c r="F7" s="28">
        <f>(E7*C7/365*$F$5)</f>
        <v>88806.44639561644</v>
      </c>
      <c r="G7" s="5"/>
    </row>
    <row r="8" spans="1:7" ht="12.75">
      <c r="A8" s="2">
        <v>3</v>
      </c>
      <c r="B8" s="7" t="s">
        <v>7</v>
      </c>
      <c r="C8" s="8">
        <v>92</v>
      </c>
      <c r="D8" s="24">
        <v>0</v>
      </c>
      <c r="E8" s="27">
        <v>6476653</v>
      </c>
      <c r="F8" s="28">
        <f>(E8*C8/365*$F$5)</f>
        <v>88806.44639561644</v>
      </c>
      <c r="G8" s="5"/>
    </row>
    <row r="9" spans="1:7" ht="14.25" customHeight="1">
      <c r="A9" s="2">
        <v>4</v>
      </c>
      <c r="B9" s="7" t="s">
        <v>8</v>
      </c>
      <c r="C9" s="8">
        <v>90</v>
      </c>
      <c r="D9" s="27">
        <v>202390</v>
      </c>
      <c r="E9" s="27">
        <f aca="true" t="shared" si="0" ref="E9:E40">E8-D9</f>
        <v>6274263</v>
      </c>
      <c r="F9" s="28">
        <f>(E8*C9/365*$F$5)</f>
        <v>86875.8714739726</v>
      </c>
      <c r="G9" s="5"/>
    </row>
    <row r="10" spans="1:7" ht="12.75">
      <c r="A10" s="2">
        <v>5</v>
      </c>
      <c r="B10" s="7" t="s">
        <v>9</v>
      </c>
      <c r="C10" s="8">
        <v>91</v>
      </c>
      <c r="D10" s="27">
        <v>202390</v>
      </c>
      <c r="E10" s="27">
        <f t="shared" si="0"/>
        <v>6071873</v>
      </c>
      <c r="F10" s="28">
        <f aca="true" t="shared" si="1" ref="F10:F40">(E9*C10/365*$F$5)</f>
        <v>85096.19604164384</v>
      </c>
      <c r="G10" s="5"/>
    </row>
    <row r="11" spans="1:7" ht="15" customHeight="1">
      <c r="A11" s="2">
        <v>6</v>
      </c>
      <c r="B11" s="7" t="s">
        <v>10</v>
      </c>
      <c r="C11" s="8">
        <v>92</v>
      </c>
      <c r="D11" s="27">
        <v>202390</v>
      </c>
      <c r="E11" s="27">
        <f t="shared" si="0"/>
        <v>5869483</v>
      </c>
      <c r="F11" s="28">
        <f t="shared" si="1"/>
        <v>83256.19175452054</v>
      </c>
      <c r="G11" s="5"/>
    </row>
    <row r="12" spans="1:7" ht="16.5" customHeight="1">
      <c r="A12" s="2">
        <v>7</v>
      </c>
      <c r="B12" s="7" t="s">
        <v>11</v>
      </c>
      <c r="C12" s="8">
        <v>92</v>
      </c>
      <c r="D12" s="27">
        <v>202390</v>
      </c>
      <c r="E12" s="27">
        <f t="shared" si="0"/>
        <v>5667093</v>
      </c>
      <c r="F12" s="28">
        <f t="shared" si="1"/>
        <v>80481.0644339726</v>
      </c>
      <c r="G12" s="5"/>
    </row>
    <row r="13" spans="1:7" ht="15" customHeight="1">
      <c r="A13" s="2">
        <v>8</v>
      </c>
      <c r="B13" s="7" t="s">
        <v>12</v>
      </c>
      <c r="C13" s="8">
        <v>90</v>
      </c>
      <c r="D13" s="27">
        <v>202390</v>
      </c>
      <c r="E13" s="27">
        <f t="shared" si="0"/>
        <v>5464703</v>
      </c>
      <c r="F13" s="28">
        <f t="shared" si="1"/>
        <v>76016.6776109589</v>
      </c>
      <c r="G13" s="5"/>
    </row>
    <row r="14" spans="1:7" ht="12.75">
      <c r="A14" s="2">
        <v>9</v>
      </c>
      <c r="B14" s="7" t="s">
        <v>13</v>
      </c>
      <c r="C14" s="8">
        <v>91</v>
      </c>
      <c r="D14" s="27">
        <v>202390</v>
      </c>
      <c r="E14" s="27">
        <f t="shared" si="0"/>
        <v>5262313</v>
      </c>
      <c r="F14" s="28">
        <f t="shared" si="1"/>
        <v>74116.34446904108</v>
      </c>
      <c r="G14" s="5"/>
    </row>
    <row r="15" spans="1:7" ht="16.5" customHeight="1">
      <c r="A15" s="2">
        <v>10</v>
      </c>
      <c r="B15" s="7" t="s">
        <v>14</v>
      </c>
      <c r="C15" s="8">
        <v>92</v>
      </c>
      <c r="D15" s="27">
        <v>202390</v>
      </c>
      <c r="E15" s="27">
        <f t="shared" si="0"/>
        <v>5059923</v>
      </c>
      <c r="F15" s="28">
        <f t="shared" si="1"/>
        <v>72155.68247232877</v>
      </c>
      <c r="G15" s="5"/>
    </row>
    <row r="16" spans="1:7" ht="12.75">
      <c r="A16" s="2">
        <v>11</v>
      </c>
      <c r="B16" s="7" t="s">
        <v>15</v>
      </c>
      <c r="C16" s="8">
        <v>92</v>
      </c>
      <c r="D16" s="27">
        <v>202390</v>
      </c>
      <c r="E16" s="27">
        <f t="shared" si="0"/>
        <v>4857533</v>
      </c>
      <c r="F16" s="28">
        <f t="shared" si="1"/>
        <v>69380.55515178082</v>
      </c>
      <c r="G16" s="5"/>
    </row>
    <row r="17" spans="1:7" ht="13.5" customHeight="1">
      <c r="A17" s="2">
        <v>12</v>
      </c>
      <c r="B17" s="7" t="s">
        <v>16</v>
      </c>
      <c r="C17" s="8">
        <v>90</v>
      </c>
      <c r="D17" s="27">
        <v>202390</v>
      </c>
      <c r="E17" s="27">
        <f t="shared" si="0"/>
        <v>4655143</v>
      </c>
      <c r="F17" s="28">
        <f t="shared" si="1"/>
        <v>65157.4837479452</v>
      </c>
      <c r="G17" s="5"/>
    </row>
    <row r="18" spans="1:7" ht="12.75">
      <c r="A18" s="2">
        <v>13</v>
      </c>
      <c r="B18" s="7" t="s">
        <v>17</v>
      </c>
      <c r="C18" s="8">
        <v>91</v>
      </c>
      <c r="D18" s="27">
        <v>202390</v>
      </c>
      <c r="E18" s="27">
        <f t="shared" si="0"/>
        <v>4452753</v>
      </c>
      <c r="F18" s="28">
        <f t="shared" si="1"/>
        <v>63136.49289643835</v>
      </c>
      <c r="G18" s="5"/>
    </row>
    <row r="19" spans="1:7" ht="15.75" customHeight="1">
      <c r="A19" s="2">
        <v>14</v>
      </c>
      <c r="B19" s="7" t="s">
        <v>18</v>
      </c>
      <c r="C19" s="8">
        <v>92</v>
      </c>
      <c r="D19" s="27">
        <v>202390</v>
      </c>
      <c r="E19" s="27">
        <f t="shared" si="0"/>
        <v>4250363</v>
      </c>
      <c r="F19" s="28">
        <f t="shared" si="1"/>
        <v>61055.17319013698</v>
      </c>
      <c r="G19" s="5"/>
    </row>
    <row r="20" spans="1:7" ht="15.75" customHeight="1">
      <c r="A20" s="2">
        <v>15</v>
      </c>
      <c r="B20" s="7" t="s">
        <v>19</v>
      </c>
      <c r="C20" s="8">
        <v>92</v>
      </c>
      <c r="D20" s="27">
        <v>202390</v>
      </c>
      <c r="E20" s="27">
        <f t="shared" si="0"/>
        <v>4047973</v>
      </c>
      <c r="F20" s="28">
        <f t="shared" si="1"/>
        <v>58280.04586958904</v>
      </c>
      <c r="G20" s="5"/>
    </row>
    <row r="21" spans="1:7" ht="13.5" customHeight="1">
      <c r="A21" s="2">
        <v>16</v>
      </c>
      <c r="B21" s="7" t="s">
        <v>20</v>
      </c>
      <c r="C21" s="8">
        <v>90</v>
      </c>
      <c r="D21" s="27">
        <v>202390</v>
      </c>
      <c r="E21" s="27">
        <f t="shared" si="0"/>
        <v>3845583</v>
      </c>
      <c r="F21" s="28">
        <f t="shared" si="1"/>
        <v>54298.2898849315</v>
      </c>
      <c r="G21" s="5"/>
    </row>
    <row r="22" spans="1:6" ht="12.75">
      <c r="A22" s="2">
        <v>17</v>
      </c>
      <c r="B22" s="7" t="s">
        <v>21</v>
      </c>
      <c r="C22" s="8">
        <v>91</v>
      </c>
      <c r="D22" s="27">
        <v>202390</v>
      </c>
      <c r="E22" s="27">
        <f t="shared" si="0"/>
        <v>3643193</v>
      </c>
      <c r="F22" s="28">
        <f t="shared" si="1"/>
        <v>52156.64132383561</v>
      </c>
    </row>
    <row r="23" spans="1:7" ht="15.75" customHeight="1">
      <c r="A23" s="2">
        <v>18</v>
      </c>
      <c r="B23" s="7" t="s">
        <v>22</v>
      </c>
      <c r="C23" s="8">
        <v>92</v>
      </c>
      <c r="D23" s="27">
        <v>202390</v>
      </c>
      <c r="E23" s="27">
        <f t="shared" si="0"/>
        <v>3440803</v>
      </c>
      <c r="F23" s="28">
        <f t="shared" si="1"/>
        <v>49954.6639079452</v>
      </c>
      <c r="G23" s="5"/>
    </row>
    <row r="24" spans="1:6" ht="16.5" customHeight="1">
      <c r="A24" s="2">
        <v>19</v>
      </c>
      <c r="B24" s="7" t="s">
        <v>23</v>
      </c>
      <c r="C24" s="8">
        <v>92</v>
      </c>
      <c r="D24" s="27">
        <v>202390</v>
      </c>
      <c r="E24" s="27">
        <f t="shared" si="0"/>
        <v>3238413</v>
      </c>
      <c r="F24" s="28">
        <f t="shared" si="1"/>
        <v>47179.536587397255</v>
      </c>
    </row>
    <row r="25" spans="1:6" ht="16.5" customHeight="1">
      <c r="A25" s="2">
        <v>20</v>
      </c>
      <c r="B25" s="7" t="s">
        <v>24</v>
      </c>
      <c r="C25" s="8">
        <v>90</v>
      </c>
      <c r="D25" s="27">
        <v>202390</v>
      </c>
      <c r="E25" s="27">
        <f t="shared" si="0"/>
        <v>3036023</v>
      </c>
      <c r="F25" s="28">
        <f t="shared" si="1"/>
        <v>43439.09602191781</v>
      </c>
    </row>
    <row r="26" spans="1:6" ht="12.75">
      <c r="A26" s="2">
        <v>21</v>
      </c>
      <c r="B26" s="7" t="s">
        <v>25</v>
      </c>
      <c r="C26" s="8">
        <v>91</v>
      </c>
      <c r="D26" s="27">
        <v>202390</v>
      </c>
      <c r="E26" s="27">
        <f t="shared" si="0"/>
        <v>2833633</v>
      </c>
      <c r="F26" s="28">
        <f t="shared" si="1"/>
        <v>41176.78975123288</v>
      </c>
    </row>
    <row r="27" spans="1:7" ht="18" customHeight="1">
      <c r="A27" s="2">
        <v>22</v>
      </c>
      <c r="B27" s="7" t="s">
        <v>26</v>
      </c>
      <c r="C27" s="8">
        <v>92</v>
      </c>
      <c r="D27" s="27">
        <v>202390</v>
      </c>
      <c r="E27" s="27">
        <f t="shared" si="0"/>
        <v>2631243</v>
      </c>
      <c r="F27" s="28">
        <f t="shared" si="1"/>
        <v>38854.15462575342</v>
      </c>
      <c r="G27" s="5"/>
    </row>
    <row r="28" spans="1:6" ht="15.75" customHeight="1">
      <c r="A28" s="2">
        <v>23</v>
      </c>
      <c r="B28" s="7" t="s">
        <v>27</v>
      </c>
      <c r="C28" s="8">
        <v>92</v>
      </c>
      <c r="D28" s="27">
        <v>202390</v>
      </c>
      <c r="E28" s="27">
        <f t="shared" si="0"/>
        <v>2428853</v>
      </c>
      <c r="F28" s="28">
        <f t="shared" si="1"/>
        <v>36079.027305205476</v>
      </c>
    </row>
    <row r="29" spans="1:6" ht="15" customHeight="1">
      <c r="A29" s="2">
        <v>24</v>
      </c>
      <c r="B29" s="7" t="s">
        <v>28</v>
      </c>
      <c r="C29" s="8">
        <v>90</v>
      </c>
      <c r="D29" s="27">
        <v>202390</v>
      </c>
      <c r="E29" s="27">
        <f t="shared" si="0"/>
        <v>2226463</v>
      </c>
      <c r="F29" s="28">
        <f t="shared" si="1"/>
        <v>32579.90215890411</v>
      </c>
    </row>
    <row r="30" spans="1:6" ht="12.75">
      <c r="A30" s="2">
        <v>25</v>
      </c>
      <c r="B30" s="7" t="s">
        <v>29</v>
      </c>
      <c r="C30" s="8">
        <v>91</v>
      </c>
      <c r="D30" s="27">
        <v>202390</v>
      </c>
      <c r="E30" s="27">
        <f t="shared" si="0"/>
        <v>2024073</v>
      </c>
      <c r="F30" s="28">
        <f t="shared" si="1"/>
        <v>30196.938178630135</v>
      </c>
    </row>
    <row r="31" spans="1:7" ht="15" customHeight="1">
      <c r="A31" s="2">
        <v>26</v>
      </c>
      <c r="B31" s="7" t="s">
        <v>30</v>
      </c>
      <c r="C31" s="8">
        <v>92</v>
      </c>
      <c r="D31" s="27">
        <v>202390</v>
      </c>
      <c r="E31" s="27">
        <f t="shared" si="0"/>
        <v>1821683</v>
      </c>
      <c r="F31" s="28">
        <f t="shared" si="1"/>
        <v>27753.645343561642</v>
      </c>
      <c r="G31" s="5"/>
    </row>
    <row r="32" spans="1:6" ht="16.5" customHeight="1">
      <c r="A32" s="2">
        <v>27</v>
      </c>
      <c r="B32" s="7" t="s">
        <v>31</v>
      </c>
      <c r="C32" s="8">
        <v>92</v>
      </c>
      <c r="D32" s="27">
        <v>202390</v>
      </c>
      <c r="E32" s="27">
        <f t="shared" si="0"/>
        <v>1619293</v>
      </c>
      <c r="F32" s="28">
        <f t="shared" si="1"/>
        <v>24978.518023013698</v>
      </c>
    </row>
    <row r="33" spans="1:7" ht="12.75">
      <c r="A33" s="2">
        <v>28</v>
      </c>
      <c r="B33" s="7" t="s">
        <v>35</v>
      </c>
      <c r="C33" s="8">
        <v>90</v>
      </c>
      <c r="D33" s="27">
        <v>202390</v>
      </c>
      <c r="E33" s="27">
        <f t="shared" si="0"/>
        <v>1416903</v>
      </c>
      <c r="F33" s="28">
        <f t="shared" si="1"/>
        <v>21720.70829589041</v>
      </c>
      <c r="G33" s="5"/>
    </row>
    <row r="34" spans="1:6" ht="12.75">
      <c r="A34" s="2">
        <v>29</v>
      </c>
      <c r="B34" s="7" t="s">
        <v>36</v>
      </c>
      <c r="C34" s="8">
        <v>91</v>
      </c>
      <c r="D34" s="27">
        <v>202390</v>
      </c>
      <c r="E34" s="27">
        <f t="shared" si="0"/>
        <v>1214513</v>
      </c>
      <c r="F34" s="28">
        <f t="shared" si="1"/>
        <v>19217.0866060274</v>
      </c>
    </row>
    <row r="35" spans="1:6" ht="12.75">
      <c r="A35" s="2">
        <v>30</v>
      </c>
      <c r="B35" s="7" t="s">
        <v>37</v>
      </c>
      <c r="C35" s="8">
        <v>92</v>
      </c>
      <c r="D35" s="27">
        <v>202390</v>
      </c>
      <c r="E35" s="27">
        <f t="shared" si="0"/>
        <v>1012123</v>
      </c>
      <c r="F35" s="28">
        <f t="shared" si="1"/>
        <v>16653.136061369863</v>
      </c>
    </row>
    <row r="36" spans="1:6" ht="12.75">
      <c r="A36" s="2">
        <v>31</v>
      </c>
      <c r="B36" s="7" t="s">
        <v>38</v>
      </c>
      <c r="C36" s="8">
        <v>92</v>
      </c>
      <c r="D36" s="27">
        <v>202390</v>
      </c>
      <c r="E36" s="27">
        <f t="shared" si="0"/>
        <v>809733</v>
      </c>
      <c r="F36" s="28">
        <f t="shared" si="1"/>
        <v>13878.008740821917</v>
      </c>
    </row>
    <row r="37" spans="1:6" ht="12.75">
      <c r="A37" s="2">
        <v>32</v>
      </c>
      <c r="B37" s="7" t="s">
        <v>41</v>
      </c>
      <c r="C37" s="8">
        <v>90</v>
      </c>
      <c r="D37" s="27">
        <v>202390</v>
      </c>
      <c r="E37" s="27">
        <f t="shared" si="0"/>
        <v>607343</v>
      </c>
      <c r="F37" s="28">
        <f t="shared" si="1"/>
        <v>10861.514432876711</v>
      </c>
    </row>
    <row r="38" spans="1:6" ht="12.75">
      <c r="A38" s="2">
        <v>33</v>
      </c>
      <c r="B38" s="7" t="s">
        <v>42</v>
      </c>
      <c r="C38" s="8">
        <v>91</v>
      </c>
      <c r="D38" s="27">
        <v>202390</v>
      </c>
      <c r="E38" s="27">
        <f t="shared" si="0"/>
        <v>404953</v>
      </c>
      <c r="F38" s="28">
        <f t="shared" si="1"/>
        <v>8237.235033424657</v>
      </c>
    </row>
    <row r="39" spans="1:6" ht="12.75">
      <c r="A39" s="2">
        <v>34</v>
      </c>
      <c r="B39" s="7" t="s">
        <v>43</v>
      </c>
      <c r="C39" s="8">
        <v>92</v>
      </c>
      <c r="D39" s="27">
        <v>202390</v>
      </c>
      <c r="E39" s="27">
        <f t="shared" si="0"/>
        <v>202563</v>
      </c>
      <c r="F39" s="28">
        <f t="shared" si="1"/>
        <v>5552.626779178082</v>
      </c>
    </row>
    <row r="40" spans="1:6" ht="12.75">
      <c r="A40" s="23"/>
      <c r="B40" s="7" t="s">
        <v>44</v>
      </c>
      <c r="C40" s="8">
        <v>92</v>
      </c>
      <c r="D40" s="27">
        <v>202563</v>
      </c>
      <c r="E40" s="27">
        <f t="shared" si="0"/>
        <v>0</v>
      </c>
      <c r="F40" s="28">
        <f t="shared" si="1"/>
        <v>2777.499458630137</v>
      </c>
    </row>
    <row r="41" spans="1:6" ht="16.5" customHeight="1">
      <c r="A41" s="36" t="s">
        <v>32</v>
      </c>
      <c r="B41" s="36"/>
      <c r="C41" s="36"/>
      <c r="D41" s="36"/>
      <c r="E41" s="9"/>
      <c r="F41" s="29">
        <f>SUM(F6:F40)</f>
        <v>1631130.977884931</v>
      </c>
    </row>
    <row r="42" spans="1:6" ht="17.25" customHeight="1">
      <c r="A42" s="36" t="s">
        <v>45</v>
      </c>
      <c r="B42" s="36"/>
      <c r="C42" s="36"/>
      <c r="D42" s="36"/>
      <c r="E42" s="9"/>
      <c r="F42" s="10">
        <v>0</v>
      </c>
    </row>
    <row r="43" spans="1:6" ht="16.5" customHeight="1">
      <c r="A43" s="36" t="s">
        <v>33</v>
      </c>
      <c r="B43" s="36"/>
      <c r="C43" s="36"/>
      <c r="D43" s="36"/>
      <c r="E43" s="9"/>
      <c r="F43" s="30">
        <f>SUM(F41:F42)</f>
        <v>1631130.977884931</v>
      </c>
    </row>
    <row r="44" spans="1:6" ht="12.75">
      <c r="A44" s="11"/>
      <c r="B44" s="12"/>
      <c r="C44" s="12"/>
      <c r="D44" s="13"/>
      <c r="E44" s="13"/>
      <c r="F44" s="14"/>
    </row>
    <row r="45" spans="1:6" ht="12.75">
      <c r="A45" s="15"/>
      <c r="B45" s="16"/>
      <c r="C45" s="16"/>
      <c r="D45" s="17"/>
      <c r="E45" s="17" t="s">
        <v>39</v>
      </c>
      <c r="F45" s="18"/>
    </row>
    <row r="46" spans="1:6" ht="12.75">
      <c r="A46" s="15"/>
      <c r="B46" s="16"/>
      <c r="C46" s="16"/>
      <c r="D46" s="16"/>
      <c r="E46" s="16" t="s">
        <v>40</v>
      </c>
      <c r="F46" s="19"/>
    </row>
    <row r="47" spans="1:6" ht="12.75">
      <c r="A47" s="15"/>
      <c r="B47" s="16" t="s">
        <v>51</v>
      </c>
      <c r="C47" s="16"/>
      <c r="D47" s="16"/>
      <c r="E47" s="16" t="s">
        <v>34</v>
      </c>
      <c r="F47" s="19"/>
    </row>
    <row r="48" spans="1:6" ht="12.75">
      <c r="A48" s="20"/>
      <c r="B48" s="21"/>
      <c r="C48" s="21"/>
      <c r="D48" s="21"/>
      <c r="E48" s="21"/>
      <c r="F48" s="22"/>
    </row>
  </sheetData>
  <sheetProtection/>
  <mergeCells count="5">
    <mergeCell ref="A1:F1"/>
    <mergeCell ref="A3:F3"/>
    <mergeCell ref="A41:D41"/>
    <mergeCell ref="A42:D42"/>
    <mergeCell ref="A43:D43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625" style="0" customWidth="1"/>
    <col min="2" max="2" width="13.625" style="0" customWidth="1"/>
    <col min="3" max="3" width="13.125" style="0" customWidth="1"/>
    <col min="4" max="4" width="12.25390625" style="0" customWidth="1"/>
    <col min="5" max="5" width="14.75390625" style="0" customWidth="1"/>
    <col min="6" max="6" width="16.875" style="0" customWidth="1"/>
    <col min="7" max="7" width="13.125" style="0" customWidth="1"/>
    <col min="8" max="8" width="12.00390625" style="0" customWidth="1"/>
  </cols>
  <sheetData>
    <row r="1" spans="1:6" ht="28.5" customHeight="1">
      <c r="A1" s="39" t="s">
        <v>52</v>
      </c>
      <c r="B1" s="39"/>
      <c r="C1" s="39"/>
      <c r="D1" s="39"/>
      <c r="E1" s="39"/>
      <c r="F1" s="39"/>
    </row>
    <row r="2" spans="4:5" ht="5.25" customHeight="1">
      <c r="D2" s="1"/>
      <c r="E2" s="1"/>
    </row>
    <row r="3" spans="1:6" ht="11.25" customHeight="1">
      <c r="A3" s="37" t="s">
        <v>46</v>
      </c>
      <c r="B3" s="38"/>
      <c r="C3" s="38"/>
      <c r="D3" s="38"/>
      <c r="E3" s="38"/>
      <c r="F3" s="38"/>
    </row>
    <row r="4" spans="1:6" ht="53.25" customHeight="1">
      <c r="A4" s="2" t="s">
        <v>0</v>
      </c>
      <c r="B4" s="25" t="s">
        <v>49</v>
      </c>
      <c r="C4" s="25" t="s">
        <v>1</v>
      </c>
      <c r="D4" s="26" t="s">
        <v>2</v>
      </c>
      <c r="E4" s="26" t="s">
        <v>3</v>
      </c>
      <c r="F4" s="26" t="s">
        <v>4</v>
      </c>
    </row>
    <row r="5" spans="1:7" ht="24.75" customHeight="1">
      <c r="A5" s="3"/>
      <c r="D5" s="4"/>
      <c r="E5" s="5"/>
      <c r="F5" s="6">
        <v>0.0474</v>
      </c>
      <c r="G5" s="1"/>
    </row>
    <row r="6" spans="1:7" ht="15" customHeight="1">
      <c r="A6" s="2">
        <v>1</v>
      </c>
      <c r="B6" s="7" t="s">
        <v>5</v>
      </c>
      <c r="C6" s="8">
        <v>1</v>
      </c>
      <c r="D6" s="24">
        <v>0</v>
      </c>
      <c r="E6" s="27">
        <v>6476653</v>
      </c>
      <c r="F6" s="28">
        <f>(E6*C6/365*$F$5)</f>
        <v>841.077677260274</v>
      </c>
      <c r="G6" s="5"/>
    </row>
    <row r="7" spans="1:7" ht="17.25" customHeight="1">
      <c r="A7" s="2">
        <v>2</v>
      </c>
      <c r="B7" s="7" t="s">
        <v>6</v>
      </c>
      <c r="C7" s="8">
        <v>92</v>
      </c>
      <c r="D7" s="24">
        <v>0</v>
      </c>
      <c r="E7" s="27">
        <v>6476653</v>
      </c>
      <c r="F7" s="28">
        <f>(E7*C7/365*$F$5)</f>
        <v>77379.14630794521</v>
      </c>
      <c r="G7" s="5"/>
    </row>
    <row r="8" spans="1:7" ht="12.75">
      <c r="A8" s="2">
        <v>3</v>
      </c>
      <c r="B8" s="7" t="s">
        <v>7</v>
      </c>
      <c r="C8" s="8">
        <v>92</v>
      </c>
      <c r="D8" s="24">
        <v>0</v>
      </c>
      <c r="E8" s="27">
        <v>6476653</v>
      </c>
      <c r="F8" s="28">
        <f>(E8*C8/365*$F$5)</f>
        <v>77379.14630794521</v>
      </c>
      <c r="G8" s="5"/>
    </row>
    <row r="9" spans="1:7" ht="14.25" customHeight="1">
      <c r="A9" s="2">
        <v>4</v>
      </c>
      <c r="B9" s="7" t="s">
        <v>8</v>
      </c>
      <c r="C9" s="8">
        <v>90</v>
      </c>
      <c r="D9" s="27">
        <v>202390</v>
      </c>
      <c r="E9" s="27">
        <f aca="true" t="shared" si="0" ref="E9:E40">E8-D9</f>
        <v>6274263</v>
      </c>
      <c r="F9" s="28">
        <f>(E8*C9/365*$F$5)</f>
        <v>75696.99095342465</v>
      </c>
      <c r="G9" s="5"/>
    </row>
    <row r="10" spans="1:7" ht="12.75">
      <c r="A10" s="2">
        <v>5</v>
      </c>
      <c r="B10" s="7" t="s">
        <v>9</v>
      </c>
      <c r="C10" s="8">
        <v>91</v>
      </c>
      <c r="D10" s="27">
        <v>202390</v>
      </c>
      <c r="E10" s="27">
        <f t="shared" si="0"/>
        <v>6071873</v>
      </c>
      <c r="F10" s="28">
        <f aca="true" t="shared" si="1" ref="F10:F40">(E9*C10/365*$F$5)</f>
        <v>74146.31787452055</v>
      </c>
      <c r="G10" s="5"/>
    </row>
    <row r="11" spans="1:7" ht="15" customHeight="1">
      <c r="A11" s="2">
        <v>6</v>
      </c>
      <c r="B11" s="7" t="s">
        <v>10</v>
      </c>
      <c r="C11" s="8">
        <v>92</v>
      </c>
      <c r="D11" s="27">
        <v>202390</v>
      </c>
      <c r="E11" s="27">
        <f t="shared" si="0"/>
        <v>5869483</v>
      </c>
      <c r="F11" s="28">
        <f t="shared" si="1"/>
        <v>72543.0788449315</v>
      </c>
      <c r="G11" s="5"/>
    </row>
    <row r="12" spans="1:7" ht="16.5" customHeight="1">
      <c r="A12" s="2">
        <v>7</v>
      </c>
      <c r="B12" s="7" t="s">
        <v>11</v>
      </c>
      <c r="C12" s="8">
        <v>92</v>
      </c>
      <c r="D12" s="27">
        <v>202390</v>
      </c>
      <c r="E12" s="27">
        <f t="shared" si="0"/>
        <v>5667093</v>
      </c>
      <c r="F12" s="28">
        <f t="shared" si="1"/>
        <v>70125.04511342465</v>
      </c>
      <c r="G12" s="5"/>
    </row>
    <row r="13" spans="1:7" ht="15" customHeight="1">
      <c r="A13" s="2">
        <v>8</v>
      </c>
      <c r="B13" s="7" t="s">
        <v>12</v>
      </c>
      <c r="C13" s="8">
        <v>90</v>
      </c>
      <c r="D13" s="27">
        <v>202390</v>
      </c>
      <c r="E13" s="27">
        <f t="shared" si="0"/>
        <v>5464703</v>
      </c>
      <c r="F13" s="28">
        <f t="shared" si="1"/>
        <v>66235.11983013699</v>
      </c>
      <c r="G13" s="5"/>
    </row>
    <row r="14" spans="1:7" ht="12.75">
      <c r="A14" s="2">
        <v>9</v>
      </c>
      <c r="B14" s="7" t="s">
        <v>13</v>
      </c>
      <c r="C14" s="8">
        <v>91</v>
      </c>
      <c r="D14" s="27">
        <v>202390</v>
      </c>
      <c r="E14" s="27">
        <f t="shared" si="0"/>
        <v>5262313</v>
      </c>
      <c r="F14" s="28">
        <f t="shared" si="1"/>
        <v>64579.314849863</v>
      </c>
      <c r="G14" s="5"/>
    </row>
    <row r="15" spans="1:7" ht="16.5" customHeight="1">
      <c r="A15" s="2">
        <v>10</v>
      </c>
      <c r="B15" s="7" t="s">
        <v>14</v>
      </c>
      <c r="C15" s="8">
        <v>92</v>
      </c>
      <c r="D15" s="27">
        <v>202390</v>
      </c>
      <c r="E15" s="27">
        <f t="shared" si="0"/>
        <v>5059923</v>
      </c>
      <c r="F15" s="28">
        <f t="shared" si="1"/>
        <v>62870.94391890411</v>
      </c>
      <c r="G15" s="5"/>
    </row>
    <row r="16" spans="1:7" ht="12.75">
      <c r="A16" s="2">
        <v>11</v>
      </c>
      <c r="B16" s="7" t="s">
        <v>15</v>
      </c>
      <c r="C16" s="8">
        <v>92</v>
      </c>
      <c r="D16" s="27">
        <v>202390</v>
      </c>
      <c r="E16" s="27">
        <f t="shared" si="0"/>
        <v>4857533</v>
      </c>
      <c r="F16" s="28">
        <f t="shared" si="1"/>
        <v>60452.91018739726</v>
      </c>
      <c r="G16" s="5"/>
    </row>
    <row r="17" spans="1:7" ht="13.5" customHeight="1">
      <c r="A17" s="2">
        <v>12</v>
      </c>
      <c r="B17" s="7" t="s">
        <v>16</v>
      </c>
      <c r="C17" s="8">
        <v>90</v>
      </c>
      <c r="D17" s="27">
        <v>202390</v>
      </c>
      <c r="E17" s="27">
        <f t="shared" si="0"/>
        <v>4655143</v>
      </c>
      <c r="F17" s="28">
        <f t="shared" si="1"/>
        <v>56773.248706849314</v>
      </c>
      <c r="G17" s="5"/>
    </row>
    <row r="18" spans="1:7" ht="12.75">
      <c r="A18" s="2">
        <v>13</v>
      </c>
      <c r="B18" s="7" t="s">
        <v>17</v>
      </c>
      <c r="C18" s="8">
        <v>91</v>
      </c>
      <c r="D18" s="27">
        <v>202390</v>
      </c>
      <c r="E18" s="27">
        <f t="shared" si="0"/>
        <v>4452753</v>
      </c>
      <c r="F18" s="28">
        <f t="shared" si="1"/>
        <v>55012.31182520548</v>
      </c>
      <c r="G18" s="5"/>
    </row>
    <row r="19" spans="1:7" ht="15.75" customHeight="1">
      <c r="A19" s="2">
        <v>14</v>
      </c>
      <c r="B19" s="7" t="s">
        <v>18</v>
      </c>
      <c r="C19" s="8">
        <v>92</v>
      </c>
      <c r="D19" s="27">
        <v>202390</v>
      </c>
      <c r="E19" s="27">
        <f t="shared" si="0"/>
        <v>4250363</v>
      </c>
      <c r="F19" s="28">
        <f t="shared" si="1"/>
        <v>53198.80899287671</v>
      </c>
      <c r="G19" s="5"/>
    </row>
    <row r="20" spans="1:7" ht="15.75" customHeight="1">
      <c r="A20" s="2">
        <v>15</v>
      </c>
      <c r="B20" s="7" t="s">
        <v>19</v>
      </c>
      <c r="C20" s="8">
        <v>92</v>
      </c>
      <c r="D20" s="27">
        <v>202390</v>
      </c>
      <c r="E20" s="27">
        <f t="shared" si="0"/>
        <v>4047973</v>
      </c>
      <c r="F20" s="28">
        <f t="shared" si="1"/>
        <v>50780.77526136987</v>
      </c>
      <c r="G20" s="5"/>
    </row>
    <row r="21" spans="1:7" ht="13.5" customHeight="1">
      <c r="A21" s="2">
        <v>16</v>
      </c>
      <c r="B21" s="7" t="s">
        <v>20</v>
      </c>
      <c r="C21" s="8">
        <v>90</v>
      </c>
      <c r="D21" s="27">
        <v>202390</v>
      </c>
      <c r="E21" s="27">
        <f t="shared" si="0"/>
        <v>3845583</v>
      </c>
      <c r="F21" s="28">
        <f t="shared" si="1"/>
        <v>47311.37758356164</v>
      </c>
      <c r="G21" s="5"/>
    </row>
    <row r="22" spans="1:6" ht="12.75">
      <c r="A22" s="2">
        <v>17</v>
      </c>
      <c r="B22" s="7" t="s">
        <v>21</v>
      </c>
      <c r="C22" s="8">
        <v>91</v>
      </c>
      <c r="D22" s="27">
        <v>202390</v>
      </c>
      <c r="E22" s="27">
        <f t="shared" si="0"/>
        <v>3643193</v>
      </c>
      <c r="F22" s="28">
        <f t="shared" si="1"/>
        <v>45445.308800547944</v>
      </c>
    </row>
    <row r="23" spans="1:7" ht="15.75" customHeight="1">
      <c r="A23" s="2">
        <v>18</v>
      </c>
      <c r="B23" s="7" t="s">
        <v>22</v>
      </c>
      <c r="C23" s="8">
        <v>92</v>
      </c>
      <c r="D23" s="27">
        <v>202390</v>
      </c>
      <c r="E23" s="27">
        <f t="shared" si="0"/>
        <v>3440803</v>
      </c>
      <c r="F23" s="28">
        <f t="shared" si="1"/>
        <v>43526.674066849315</v>
      </c>
      <c r="G23" s="5"/>
    </row>
    <row r="24" spans="1:6" ht="16.5" customHeight="1">
      <c r="A24" s="2">
        <v>19</v>
      </c>
      <c r="B24" s="7" t="s">
        <v>23</v>
      </c>
      <c r="C24" s="8">
        <v>92</v>
      </c>
      <c r="D24" s="27">
        <v>202390</v>
      </c>
      <c r="E24" s="27">
        <f t="shared" si="0"/>
        <v>3238413</v>
      </c>
      <c r="F24" s="28">
        <f t="shared" si="1"/>
        <v>41108.64033534246</v>
      </c>
    </row>
    <row r="25" spans="1:6" ht="16.5" customHeight="1">
      <c r="A25" s="2">
        <v>20</v>
      </c>
      <c r="B25" s="7" t="s">
        <v>24</v>
      </c>
      <c r="C25" s="8">
        <v>90</v>
      </c>
      <c r="D25" s="27">
        <v>202390</v>
      </c>
      <c r="E25" s="27">
        <f t="shared" si="0"/>
        <v>3036023</v>
      </c>
      <c r="F25" s="28">
        <f t="shared" si="1"/>
        <v>37849.50646027397</v>
      </c>
    </row>
    <row r="26" spans="1:6" ht="12.75">
      <c r="A26" s="2">
        <v>21</v>
      </c>
      <c r="B26" s="7" t="s">
        <v>25</v>
      </c>
      <c r="C26" s="8">
        <v>91</v>
      </c>
      <c r="D26" s="27">
        <v>202390</v>
      </c>
      <c r="E26" s="27">
        <f t="shared" si="0"/>
        <v>2833633</v>
      </c>
      <c r="F26" s="28">
        <f t="shared" si="1"/>
        <v>35878.30577589041</v>
      </c>
    </row>
    <row r="27" spans="1:7" ht="18" customHeight="1">
      <c r="A27" s="2">
        <v>22</v>
      </c>
      <c r="B27" s="7" t="s">
        <v>26</v>
      </c>
      <c r="C27" s="8">
        <v>92</v>
      </c>
      <c r="D27" s="27">
        <v>202390</v>
      </c>
      <c r="E27" s="27">
        <f t="shared" si="0"/>
        <v>2631243</v>
      </c>
      <c r="F27" s="28">
        <f t="shared" si="1"/>
        <v>33854.539140821915</v>
      </c>
      <c r="G27" s="5"/>
    </row>
    <row r="28" spans="1:6" ht="15.75" customHeight="1">
      <c r="A28" s="2">
        <v>23</v>
      </c>
      <c r="B28" s="7" t="s">
        <v>27</v>
      </c>
      <c r="C28" s="8">
        <v>92</v>
      </c>
      <c r="D28" s="27">
        <v>202390</v>
      </c>
      <c r="E28" s="27">
        <f t="shared" si="0"/>
        <v>2428853</v>
      </c>
      <c r="F28" s="28">
        <f t="shared" si="1"/>
        <v>31436.50540931507</v>
      </c>
    </row>
    <row r="29" spans="1:6" ht="15" customHeight="1">
      <c r="A29" s="2">
        <v>24</v>
      </c>
      <c r="B29" s="7" t="s">
        <v>28</v>
      </c>
      <c r="C29" s="8">
        <v>90</v>
      </c>
      <c r="D29" s="27">
        <v>202390</v>
      </c>
      <c r="E29" s="27">
        <f t="shared" si="0"/>
        <v>2226463</v>
      </c>
      <c r="F29" s="28">
        <f t="shared" si="1"/>
        <v>28387.635336986303</v>
      </c>
    </row>
    <row r="30" spans="1:6" ht="12.75">
      <c r="A30" s="2">
        <v>25</v>
      </c>
      <c r="B30" s="7" t="s">
        <v>29</v>
      </c>
      <c r="C30" s="8">
        <v>91</v>
      </c>
      <c r="D30" s="27">
        <v>202390</v>
      </c>
      <c r="E30" s="27">
        <f t="shared" si="0"/>
        <v>2024073</v>
      </c>
      <c r="F30" s="28">
        <f t="shared" si="1"/>
        <v>26311.302751232874</v>
      </c>
    </row>
    <row r="31" spans="1:7" ht="15" customHeight="1">
      <c r="A31" s="2">
        <v>26</v>
      </c>
      <c r="B31" s="7" t="s">
        <v>30</v>
      </c>
      <c r="C31" s="8">
        <v>92</v>
      </c>
      <c r="D31" s="27">
        <v>202390</v>
      </c>
      <c r="E31" s="27">
        <f t="shared" si="0"/>
        <v>1821683</v>
      </c>
      <c r="F31" s="28">
        <f t="shared" si="1"/>
        <v>24182.40421479452</v>
      </c>
      <c r="G31" s="5"/>
    </row>
    <row r="32" spans="1:6" ht="16.5" customHeight="1">
      <c r="A32" s="2">
        <v>27</v>
      </c>
      <c r="B32" s="7" t="s">
        <v>31</v>
      </c>
      <c r="C32" s="8">
        <v>92</v>
      </c>
      <c r="D32" s="27">
        <v>202390</v>
      </c>
      <c r="E32" s="27">
        <f t="shared" si="0"/>
        <v>1619293</v>
      </c>
      <c r="F32" s="28">
        <f t="shared" si="1"/>
        <v>21764.370483287672</v>
      </c>
    </row>
    <row r="33" spans="1:7" ht="12.75">
      <c r="A33" s="2">
        <v>28</v>
      </c>
      <c r="B33" s="7" t="s">
        <v>35</v>
      </c>
      <c r="C33" s="8">
        <v>90</v>
      </c>
      <c r="D33" s="27">
        <v>202390</v>
      </c>
      <c r="E33" s="27">
        <f t="shared" si="0"/>
        <v>1416903</v>
      </c>
      <c r="F33" s="28">
        <f t="shared" si="1"/>
        <v>18925.76421369863</v>
      </c>
      <c r="G33" s="5"/>
    </row>
    <row r="34" spans="1:6" ht="12.75">
      <c r="A34" s="2">
        <v>29</v>
      </c>
      <c r="B34" s="7" t="s">
        <v>36</v>
      </c>
      <c r="C34" s="8">
        <v>91</v>
      </c>
      <c r="D34" s="27">
        <v>202390</v>
      </c>
      <c r="E34" s="27">
        <f t="shared" si="0"/>
        <v>1214513</v>
      </c>
      <c r="F34" s="28">
        <f t="shared" si="1"/>
        <v>16744.299726575344</v>
      </c>
    </row>
    <row r="35" spans="1:6" ht="12.75">
      <c r="A35" s="2">
        <v>30</v>
      </c>
      <c r="B35" s="7" t="s">
        <v>37</v>
      </c>
      <c r="C35" s="8">
        <v>92</v>
      </c>
      <c r="D35" s="27">
        <v>202390</v>
      </c>
      <c r="E35" s="27">
        <f t="shared" si="0"/>
        <v>1012123</v>
      </c>
      <c r="F35" s="28">
        <f t="shared" si="1"/>
        <v>14510.269288767122</v>
      </c>
    </row>
    <row r="36" spans="1:6" ht="12.75">
      <c r="A36" s="2">
        <v>31</v>
      </c>
      <c r="B36" s="7" t="s">
        <v>38</v>
      </c>
      <c r="C36" s="8">
        <v>92</v>
      </c>
      <c r="D36" s="27">
        <v>202390</v>
      </c>
      <c r="E36" s="27">
        <f t="shared" si="0"/>
        <v>809733</v>
      </c>
      <c r="F36" s="28">
        <f t="shared" si="1"/>
        <v>12092.235557260274</v>
      </c>
    </row>
    <row r="37" spans="1:6" ht="12.75">
      <c r="A37" s="2">
        <v>32</v>
      </c>
      <c r="B37" s="7" t="s">
        <v>41</v>
      </c>
      <c r="C37" s="8">
        <v>90</v>
      </c>
      <c r="D37" s="27">
        <v>202390</v>
      </c>
      <c r="E37" s="27">
        <f t="shared" si="0"/>
        <v>607343</v>
      </c>
      <c r="F37" s="28">
        <f t="shared" si="1"/>
        <v>9463.893090410958</v>
      </c>
    </row>
    <row r="38" spans="1:6" ht="12.75">
      <c r="A38" s="2">
        <v>33</v>
      </c>
      <c r="B38" s="7" t="s">
        <v>42</v>
      </c>
      <c r="C38" s="8">
        <v>91</v>
      </c>
      <c r="D38" s="27">
        <v>202390</v>
      </c>
      <c r="E38" s="27">
        <f t="shared" si="0"/>
        <v>404953</v>
      </c>
      <c r="F38" s="28">
        <f t="shared" si="1"/>
        <v>7177.296701917808</v>
      </c>
    </row>
    <row r="39" spans="1:6" ht="12.75">
      <c r="A39" s="2">
        <v>34</v>
      </c>
      <c r="B39" s="7" t="s">
        <v>43</v>
      </c>
      <c r="C39" s="8">
        <v>92</v>
      </c>
      <c r="D39" s="27">
        <v>202390</v>
      </c>
      <c r="E39" s="27">
        <f t="shared" si="0"/>
        <v>202563</v>
      </c>
      <c r="F39" s="28">
        <f t="shared" si="1"/>
        <v>4838.1343627397255</v>
      </c>
    </row>
    <row r="40" spans="1:6" ht="12.75">
      <c r="A40" s="23"/>
      <c r="B40" s="7" t="s">
        <v>44</v>
      </c>
      <c r="C40" s="8">
        <v>92</v>
      </c>
      <c r="D40" s="27">
        <v>202563</v>
      </c>
      <c r="E40" s="27">
        <f t="shared" si="0"/>
        <v>0</v>
      </c>
      <c r="F40" s="28">
        <f t="shared" si="1"/>
        <v>2420.100631232877</v>
      </c>
    </row>
    <row r="41" spans="1:6" ht="16.5" customHeight="1">
      <c r="A41" s="36" t="s">
        <v>32</v>
      </c>
      <c r="B41" s="36"/>
      <c r="C41" s="36"/>
      <c r="D41" s="36"/>
      <c r="E41" s="9"/>
      <c r="F41" s="29">
        <f>SUM(F6:F40)</f>
        <v>1421242.8005835612</v>
      </c>
    </row>
    <row r="42" spans="1:6" ht="17.25" customHeight="1">
      <c r="A42" s="36" t="s">
        <v>45</v>
      </c>
      <c r="B42" s="36"/>
      <c r="C42" s="36"/>
      <c r="D42" s="36"/>
      <c r="E42" s="9"/>
      <c r="F42" s="10">
        <v>0</v>
      </c>
    </row>
    <row r="43" spans="1:6" ht="16.5" customHeight="1">
      <c r="A43" s="36" t="s">
        <v>33</v>
      </c>
      <c r="B43" s="36"/>
      <c r="C43" s="36"/>
      <c r="D43" s="36"/>
      <c r="E43" s="9"/>
      <c r="F43" s="30">
        <f>SUM(F41:F42)</f>
        <v>1421242.8005835612</v>
      </c>
    </row>
    <row r="44" spans="1:6" ht="12.75">
      <c r="A44" s="11"/>
      <c r="B44" s="12"/>
      <c r="C44" s="12"/>
      <c r="D44" s="13"/>
      <c r="E44" s="13"/>
      <c r="F44" s="14"/>
    </row>
    <row r="45" spans="1:6" ht="12.75">
      <c r="A45" s="15"/>
      <c r="B45" s="16"/>
      <c r="C45" s="16"/>
      <c r="D45" s="17"/>
      <c r="E45" s="17" t="s">
        <v>39</v>
      </c>
      <c r="F45" s="18"/>
    </row>
    <row r="46" spans="1:6" ht="12.75">
      <c r="A46" s="15"/>
      <c r="B46" s="16"/>
      <c r="C46" s="16"/>
      <c r="D46" s="16"/>
      <c r="E46" s="16" t="s">
        <v>40</v>
      </c>
      <c r="F46" s="19"/>
    </row>
    <row r="47" spans="1:6" ht="12.75">
      <c r="A47" s="15"/>
      <c r="B47" s="16" t="s">
        <v>51</v>
      </c>
      <c r="C47" s="16"/>
      <c r="D47" s="16"/>
      <c r="E47" s="16" t="s">
        <v>34</v>
      </c>
      <c r="F47" s="19"/>
    </row>
    <row r="48" spans="1:6" ht="12.75">
      <c r="A48" s="20"/>
      <c r="B48" s="21"/>
      <c r="C48" s="21"/>
      <c r="D48" s="21"/>
      <c r="E48" s="21"/>
      <c r="F48" s="22"/>
    </row>
  </sheetData>
  <sheetProtection/>
  <mergeCells count="5">
    <mergeCell ref="A1:F1"/>
    <mergeCell ref="A3:F3"/>
    <mergeCell ref="A41:D41"/>
    <mergeCell ref="A42:D42"/>
    <mergeCell ref="A43:D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625" style="0" customWidth="1"/>
    <col min="2" max="2" width="13.625" style="0" customWidth="1"/>
    <col min="3" max="3" width="13.125" style="0" customWidth="1"/>
    <col min="4" max="4" width="12.25390625" style="0" customWidth="1"/>
    <col min="5" max="5" width="14.75390625" style="0" customWidth="1"/>
    <col min="6" max="6" width="16.875" style="0" customWidth="1"/>
    <col min="7" max="7" width="13.125" style="0" customWidth="1"/>
    <col min="8" max="8" width="12.00390625" style="0" customWidth="1"/>
  </cols>
  <sheetData>
    <row r="1" spans="1:6" ht="28.5" customHeight="1">
      <c r="A1" s="39" t="s">
        <v>53</v>
      </c>
      <c r="B1" s="39"/>
      <c r="C1" s="39"/>
      <c r="D1" s="39"/>
      <c r="E1" s="39"/>
      <c r="F1" s="39"/>
    </row>
    <row r="2" spans="4:5" ht="5.25" customHeight="1">
      <c r="D2" s="1"/>
      <c r="E2" s="1"/>
    </row>
    <row r="3" spans="1:6" ht="11.25" customHeight="1">
      <c r="A3" s="37" t="s">
        <v>46</v>
      </c>
      <c r="B3" s="38"/>
      <c r="C3" s="38"/>
      <c r="D3" s="38"/>
      <c r="E3" s="38"/>
      <c r="F3" s="38"/>
    </row>
    <row r="4" spans="1:6" ht="53.25" customHeight="1">
      <c r="A4" s="2" t="s">
        <v>0</v>
      </c>
      <c r="B4" s="25" t="s">
        <v>49</v>
      </c>
      <c r="C4" s="25" t="s">
        <v>1</v>
      </c>
      <c r="D4" s="26" t="s">
        <v>2</v>
      </c>
      <c r="E4" s="26" t="s">
        <v>3</v>
      </c>
      <c r="F4" s="26" t="s">
        <v>4</v>
      </c>
    </row>
    <row r="5" spans="1:7" ht="24.75" customHeight="1">
      <c r="A5" s="3"/>
      <c r="D5" s="4"/>
      <c r="E5" s="5"/>
      <c r="F5" s="6">
        <v>0.0563</v>
      </c>
      <c r="G5" s="1"/>
    </row>
    <row r="6" spans="1:7" ht="15" customHeight="1">
      <c r="A6" s="2">
        <v>1</v>
      </c>
      <c r="B6" s="7" t="s">
        <v>5</v>
      </c>
      <c r="C6" s="8">
        <v>1</v>
      </c>
      <c r="D6" s="24">
        <v>0</v>
      </c>
      <c r="E6" s="27">
        <v>6476653</v>
      </c>
      <c r="F6" s="28">
        <f>(E6*C6/365*$F$5)</f>
        <v>999.0015449315069</v>
      </c>
      <c r="G6" s="5"/>
    </row>
    <row r="7" spans="1:7" ht="17.25" customHeight="1">
      <c r="A7" s="2">
        <v>2</v>
      </c>
      <c r="B7" s="7" t="s">
        <v>6</v>
      </c>
      <c r="C7" s="8">
        <v>92</v>
      </c>
      <c r="D7" s="24">
        <v>0</v>
      </c>
      <c r="E7" s="27">
        <v>6476653</v>
      </c>
      <c r="F7" s="28">
        <f>(E7*C7/365*$F$5)</f>
        <v>91908.14213369864</v>
      </c>
      <c r="G7" s="5"/>
    </row>
    <row r="8" spans="1:7" ht="12.75">
      <c r="A8" s="2">
        <v>3</v>
      </c>
      <c r="B8" s="7" t="s">
        <v>7</v>
      </c>
      <c r="C8" s="8">
        <v>92</v>
      </c>
      <c r="D8" s="24">
        <v>0</v>
      </c>
      <c r="E8" s="27">
        <v>6476653</v>
      </c>
      <c r="F8" s="28">
        <f>(E8*C8/365*$F$5)</f>
        <v>91908.14213369864</v>
      </c>
      <c r="G8" s="5"/>
    </row>
    <row r="9" spans="1:7" ht="14.25" customHeight="1">
      <c r="A9" s="2">
        <v>4</v>
      </c>
      <c r="B9" s="7" t="s">
        <v>8</v>
      </c>
      <c r="C9" s="8">
        <v>90</v>
      </c>
      <c r="D9" s="27">
        <v>202390</v>
      </c>
      <c r="E9" s="27">
        <f aca="true" t="shared" si="0" ref="E9:E40">E8-D9</f>
        <v>6274263</v>
      </c>
      <c r="F9" s="28">
        <f>(E8*C9/365*$F$5)</f>
        <v>89910.13904383562</v>
      </c>
      <c r="G9" s="5"/>
    </row>
    <row r="10" spans="1:7" ht="12.75">
      <c r="A10" s="2">
        <v>5</v>
      </c>
      <c r="B10" s="7" t="s">
        <v>9</v>
      </c>
      <c r="C10" s="8">
        <v>91</v>
      </c>
      <c r="D10" s="27">
        <v>202390</v>
      </c>
      <c r="E10" s="27">
        <f t="shared" si="0"/>
        <v>6071873</v>
      </c>
      <c r="F10" s="28">
        <f aca="true" t="shared" si="1" ref="F10:F40">(E9*C10/365*$F$5)</f>
        <v>88068.30582986302</v>
      </c>
      <c r="G10" s="5"/>
    </row>
    <row r="11" spans="1:7" ht="15" customHeight="1">
      <c r="A11" s="2">
        <v>6</v>
      </c>
      <c r="B11" s="7" t="s">
        <v>10</v>
      </c>
      <c r="C11" s="8">
        <v>92</v>
      </c>
      <c r="D11" s="27">
        <v>202390</v>
      </c>
      <c r="E11" s="27">
        <f t="shared" si="0"/>
        <v>5869483</v>
      </c>
      <c r="F11" s="28">
        <f t="shared" si="1"/>
        <v>86164.0366871233</v>
      </c>
      <c r="G11" s="5"/>
    </row>
    <row r="12" spans="1:7" ht="16.5" customHeight="1">
      <c r="A12" s="2">
        <v>7</v>
      </c>
      <c r="B12" s="7" t="s">
        <v>11</v>
      </c>
      <c r="C12" s="8">
        <v>92</v>
      </c>
      <c r="D12" s="27">
        <v>202390</v>
      </c>
      <c r="E12" s="27">
        <f t="shared" si="0"/>
        <v>5667093</v>
      </c>
      <c r="F12" s="28">
        <f t="shared" si="1"/>
        <v>83291.98396383562</v>
      </c>
      <c r="G12" s="5"/>
    </row>
    <row r="13" spans="1:7" ht="15" customHeight="1">
      <c r="A13" s="2">
        <v>8</v>
      </c>
      <c r="B13" s="7" t="s">
        <v>12</v>
      </c>
      <c r="C13" s="8">
        <v>90</v>
      </c>
      <c r="D13" s="27">
        <v>202390</v>
      </c>
      <c r="E13" s="27">
        <f t="shared" si="0"/>
        <v>5464703</v>
      </c>
      <c r="F13" s="28">
        <f t="shared" si="1"/>
        <v>78671.67186575344</v>
      </c>
      <c r="G13" s="5"/>
    </row>
    <row r="14" spans="1:7" ht="12.75">
      <c r="A14" s="2">
        <v>9</v>
      </c>
      <c r="B14" s="7" t="s">
        <v>13</v>
      </c>
      <c r="C14" s="8">
        <v>91</v>
      </c>
      <c r="D14" s="27">
        <v>202390</v>
      </c>
      <c r="E14" s="27">
        <f t="shared" si="0"/>
        <v>5262313</v>
      </c>
      <c r="F14" s="28">
        <f t="shared" si="1"/>
        <v>76704.96679424657</v>
      </c>
      <c r="G14" s="5"/>
    </row>
    <row r="15" spans="1:7" ht="16.5" customHeight="1">
      <c r="A15" s="2">
        <v>10</v>
      </c>
      <c r="B15" s="7" t="s">
        <v>14</v>
      </c>
      <c r="C15" s="8">
        <v>92</v>
      </c>
      <c r="D15" s="27">
        <v>202390</v>
      </c>
      <c r="E15" s="27">
        <f t="shared" si="0"/>
        <v>5059923</v>
      </c>
      <c r="F15" s="28">
        <f t="shared" si="1"/>
        <v>74675.82579397262</v>
      </c>
      <c r="G15" s="5"/>
    </row>
    <row r="16" spans="1:7" ht="12.75">
      <c r="A16" s="2">
        <v>11</v>
      </c>
      <c r="B16" s="7" t="s">
        <v>15</v>
      </c>
      <c r="C16" s="8">
        <v>92</v>
      </c>
      <c r="D16" s="27">
        <v>202390</v>
      </c>
      <c r="E16" s="27">
        <f t="shared" si="0"/>
        <v>4857533</v>
      </c>
      <c r="F16" s="28">
        <f t="shared" si="1"/>
        <v>71803.77307068494</v>
      </c>
      <c r="G16" s="5"/>
    </row>
    <row r="17" spans="1:7" ht="13.5" customHeight="1">
      <c r="A17" s="2">
        <v>12</v>
      </c>
      <c r="B17" s="7" t="s">
        <v>16</v>
      </c>
      <c r="C17" s="8">
        <v>90</v>
      </c>
      <c r="D17" s="27">
        <v>202390</v>
      </c>
      <c r="E17" s="27">
        <f t="shared" si="0"/>
        <v>4655143</v>
      </c>
      <c r="F17" s="28">
        <f t="shared" si="1"/>
        <v>67433.20468767124</v>
      </c>
      <c r="G17" s="5"/>
    </row>
    <row r="18" spans="1:7" ht="12.75">
      <c r="A18" s="2">
        <v>13</v>
      </c>
      <c r="B18" s="7" t="s">
        <v>17</v>
      </c>
      <c r="C18" s="8">
        <v>91</v>
      </c>
      <c r="D18" s="27">
        <v>202390</v>
      </c>
      <c r="E18" s="27">
        <f t="shared" si="0"/>
        <v>4452753</v>
      </c>
      <c r="F18" s="28">
        <f t="shared" si="1"/>
        <v>65341.62775863014</v>
      </c>
      <c r="G18" s="5"/>
    </row>
    <row r="19" spans="1:7" ht="15.75" customHeight="1">
      <c r="A19" s="2">
        <v>14</v>
      </c>
      <c r="B19" s="7" t="s">
        <v>18</v>
      </c>
      <c r="C19" s="8">
        <v>92</v>
      </c>
      <c r="D19" s="27">
        <v>202390</v>
      </c>
      <c r="E19" s="27">
        <f t="shared" si="0"/>
        <v>4250363</v>
      </c>
      <c r="F19" s="28">
        <f t="shared" si="1"/>
        <v>63187.614900821914</v>
      </c>
      <c r="G19" s="5"/>
    </row>
    <row r="20" spans="1:7" ht="15.75" customHeight="1">
      <c r="A20" s="2">
        <v>15</v>
      </c>
      <c r="B20" s="7" t="s">
        <v>19</v>
      </c>
      <c r="C20" s="8">
        <v>92</v>
      </c>
      <c r="D20" s="27">
        <v>202390</v>
      </c>
      <c r="E20" s="27">
        <f t="shared" si="0"/>
        <v>4047973</v>
      </c>
      <c r="F20" s="28">
        <f t="shared" si="1"/>
        <v>60315.56217753426</v>
      </c>
      <c r="G20" s="5"/>
    </row>
    <row r="21" spans="1:7" ht="13.5" customHeight="1">
      <c r="A21" s="2">
        <v>16</v>
      </c>
      <c r="B21" s="7" t="s">
        <v>20</v>
      </c>
      <c r="C21" s="8">
        <v>90</v>
      </c>
      <c r="D21" s="27">
        <v>202390</v>
      </c>
      <c r="E21" s="27">
        <f t="shared" si="0"/>
        <v>3845583</v>
      </c>
      <c r="F21" s="28">
        <f t="shared" si="1"/>
        <v>56194.737509589046</v>
      </c>
      <c r="G21" s="5"/>
    </row>
    <row r="22" spans="1:6" ht="12.75">
      <c r="A22" s="2">
        <v>17</v>
      </c>
      <c r="B22" s="7" t="s">
        <v>21</v>
      </c>
      <c r="C22" s="8">
        <v>91</v>
      </c>
      <c r="D22" s="27">
        <v>202390</v>
      </c>
      <c r="E22" s="27">
        <f t="shared" si="0"/>
        <v>3643193</v>
      </c>
      <c r="F22" s="28">
        <f t="shared" si="1"/>
        <v>53978.2887230137</v>
      </c>
    </row>
    <row r="23" spans="1:7" ht="15.75" customHeight="1">
      <c r="A23" s="2">
        <v>18</v>
      </c>
      <c r="B23" s="7" t="s">
        <v>22</v>
      </c>
      <c r="C23" s="8">
        <v>92</v>
      </c>
      <c r="D23" s="27">
        <v>202390</v>
      </c>
      <c r="E23" s="27">
        <f t="shared" si="0"/>
        <v>3440803</v>
      </c>
      <c r="F23" s="28">
        <f t="shared" si="1"/>
        <v>51699.40400767123</v>
      </c>
      <c r="G23" s="5"/>
    </row>
    <row r="24" spans="1:6" ht="16.5" customHeight="1">
      <c r="A24" s="2">
        <v>19</v>
      </c>
      <c r="B24" s="7" t="s">
        <v>23</v>
      </c>
      <c r="C24" s="8">
        <v>92</v>
      </c>
      <c r="D24" s="27">
        <v>202390</v>
      </c>
      <c r="E24" s="27">
        <f t="shared" si="0"/>
        <v>3238413</v>
      </c>
      <c r="F24" s="28">
        <f t="shared" si="1"/>
        <v>48827.35128438356</v>
      </c>
    </row>
    <row r="25" spans="1:6" ht="16.5" customHeight="1">
      <c r="A25" s="2">
        <v>20</v>
      </c>
      <c r="B25" s="7" t="s">
        <v>24</v>
      </c>
      <c r="C25" s="8">
        <v>90</v>
      </c>
      <c r="D25" s="27">
        <v>202390</v>
      </c>
      <c r="E25" s="27">
        <f t="shared" si="0"/>
        <v>3036023</v>
      </c>
      <c r="F25" s="28">
        <f t="shared" si="1"/>
        <v>44956.27033150685</v>
      </c>
    </row>
    <row r="26" spans="1:6" ht="12.75">
      <c r="A26" s="2">
        <v>21</v>
      </c>
      <c r="B26" s="7" t="s">
        <v>25</v>
      </c>
      <c r="C26" s="8">
        <v>91</v>
      </c>
      <c r="D26" s="27">
        <v>202390</v>
      </c>
      <c r="E26" s="27">
        <f t="shared" si="0"/>
        <v>2833633</v>
      </c>
      <c r="F26" s="28">
        <f t="shared" si="1"/>
        <v>42614.94968739727</v>
      </c>
    </row>
    <row r="27" spans="1:7" ht="18" customHeight="1">
      <c r="A27" s="2">
        <v>22</v>
      </c>
      <c r="B27" s="7" t="s">
        <v>26</v>
      </c>
      <c r="C27" s="8">
        <v>92</v>
      </c>
      <c r="D27" s="27">
        <v>202390</v>
      </c>
      <c r="E27" s="27">
        <f t="shared" si="0"/>
        <v>2631243</v>
      </c>
      <c r="F27" s="28">
        <f t="shared" si="1"/>
        <v>40211.193114520545</v>
      </c>
      <c r="G27" s="5"/>
    </row>
    <row r="28" spans="1:6" ht="15.75" customHeight="1">
      <c r="A28" s="2">
        <v>23</v>
      </c>
      <c r="B28" s="7" t="s">
        <v>27</v>
      </c>
      <c r="C28" s="8">
        <v>92</v>
      </c>
      <c r="D28" s="27">
        <v>202390</v>
      </c>
      <c r="E28" s="27">
        <f t="shared" si="0"/>
        <v>2428853</v>
      </c>
      <c r="F28" s="28">
        <f t="shared" si="1"/>
        <v>37339.14039123288</v>
      </c>
    </row>
    <row r="29" spans="1:6" ht="15" customHeight="1">
      <c r="A29" s="2">
        <v>24</v>
      </c>
      <c r="B29" s="7" t="s">
        <v>28</v>
      </c>
      <c r="C29" s="8">
        <v>90</v>
      </c>
      <c r="D29" s="27">
        <v>202390</v>
      </c>
      <c r="E29" s="27">
        <f t="shared" si="0"/>
        <v>2226463</v>
      </c>
      <c r="F29" s="28">
        <f t="shared" si="1"/>
        <v>33717.80315342466</v>
      </c>
    </row>
    <row r="30" spans="1:6" ht="12.75">
      <c r="A30" s="2">
        <v>25</v>
      </c>
      <c r="B30" s="7" t="s">
        <v>29</v>
      </c>
      <c r="C30" s="8">
        <v>91</v>
      </c>
      <c r="D30" s="27">
        <v>202390</v>
      </c>
      <c r="E30" s="27">
        <f t="shared" si="0"/>
        <v>2024073</v>
      </c>
      <c r="F30" s="28">
        <f t="shared" si="1"/>
        <v>31251.610651780822</v>
      </c>
    </row>
    <row r="31" spans="1:7" ht="15" customHeight="1">
      <c r="A31" s="2">
        <v>26</v>
      </c>
      <c r="B31" s="7" t="s">
        <v>30</v>
      </c>
      <c r="C31" s="8">
        <v>92</v>
      </c>
      <c r="D31" s="27">
        <v>202390</v>
      </c>
      <c r="E31" s="27">
        <f t="shared" si="0"/>
        <v>1821683</v>
      </c>
      <c r="F31" s="28">
        <f t="shared" si="1"/>
        <v>28722.982221369864</v>
      </c>
      <c r="G31" s="5"/>
    </row>
    <row r="32" spans="1:6" ht="16.5" customHeight="1">
      <c r="A32" s="2">
        <v>27</v>
      </c>
      <c r="B32" s="7" t="s">
        <v>31</v>
      </c>
      <c r="C32" s="8">
        <v>92</v>
      </c>
      <c r="D32" s="27">
        <v>202390</v>
      </c>
      <c r="E32" s="27">
        <f t="shared" si="0"/>
        <v>1619293</v>
      </c>
      <c r="F32" s="28">
        <f t="shared" si="1"/>
        <v>25850.929498082194</v>
      </c>
    </row>
    <row r="33" spans="1:7" ht="12.75">
      <c r="A33" s="2">
        <v>28</v>
      </c>
      <c r="B33" s="7" t="s">
        <v>35</v>
      </c>
      <c r="C33" s="8">
        <v>90</v>
      </c>
      <c r="D33" s="27">
        <v>202390</v>
      </c>
      <c r="E33" s="27">
        <f t="shared" si="0"/>
        <v>1416903</v>
      </c>
      <c r="F33" s="28">
        <f t="shared" si="1"/>
        <v>22479.335975342467</v>
      </c>
      <c r="G33" s="5"/>
    </row>
    <row r="34" spans="1:6" ht="12.75">
      <c r="A34" s="2">
        <v>29</v>
      </c>
      <c r="B34" s="7" t="s">
        <v>36</v>
      </c>
      <c r="C34" s="8">
        <v>91</v>
      </c>
      <c r="D34" s="27">
        <v>202390</v>
      </c>
      <c r="E34" s="27">
        <f t="shared" si="0"/>
        <v>1214513</v>
      </c>
      <c r="F34" s="28">
        <f t="shared" si="1"/>
        <v>19888.271616164388</v>
      </c>
    </row>
    <row r="35" spans="1:6" ht="12.75">
      <c r="A35" s="2">
        <v>30</v>
      </c>
      <c r="B35" s="7" t="s">
        <v>37</v>
      </c>
      <c r="C35" s="8">
        <v>92</v>
      </c>
      <c r="D35" s="27">
        <v>202390</v>
      </c>
      <c r="E35" s="27">
        <f t="shared" si="0"/>
        <v>1012123</v>
      </c>
      <c r="F35" s="28">
        <f t="shared" si="1"/>
        <v>17234.77132821918</v>
      </c>
    </row>
    <row r="36" spans="1:6" ht="12.75">
      <c r="A36" s="2">
        <v>31</v>
      </c>
      <c r="B36" s="7" t="s">
        <v>38</v>
      </c>
      <c r="C36" s="8">
        <v>92</v>
      </c>
      <c r="D36" s="27">
        <v>202390</v>
      </c>
      <c r="E36" s="27">
        <f t="shared" si="0"/>
        <v>809733</v>
      </c>
      <c r="F36" s="28">
        <f t="shared" si="1"/>
        <v>14362.718604931508</v>
      </c>
    </row>
    <row r="37" spans="1:6" ht="12.75">
      <c r="A37" s="2">
        <v>32</v>
      </c>
      <c r="B37" s="7" t="s">
        <v>41</v>
      </c>
      <c r="C37" s="8">
        <v>90</v>
      </c>
      <c r="D37" s="27">
        <v>202390</v>
      </c>
      <c r="E37" s="27">
        <f t="shared" si="0"/>
        <v>607343</v>
      </c>
      <c r="F37" s="28">
        <f t="shared" si="1"/>
        <v>11240.868797260275</v>
      </c>
    </row>
    <row r="38" spans="1:6" ht="12.75">
      <c r="A38" s="2">
        <v>33</v>
      </c>
      <c r="B38" s="7" t="s">
        <v>42</v>
      </c>
      <c r="C38" s="8">
        <v>91</v>
      </c>
      <c r="D38" s="27">
        <v>202390</v>
      </c>
      <c r="E38" s="27">
        <f t="shared" si="0"/>
        <v>404953</v>
      </c>
      <c r="F38" s="28">
        <f t="shared" si="1"/>
        <v>8524.932580547946</v>
      </c>
    </row>
    <row r="39" spans="1:6" ht="12.75">
      <c r="A39" s="2">
        <v>34</v>
      </c>
      <c r="B39" s="7" t="s">
        <v>43</v>
      </c>
      <c r="C39" s="8">
        <v>92</v>
      </c>
      <c r="D39" s="27">
        <v>202390</v>
      </c>
      <c r="E39" s="27">
        <f t="shared" si="0"/>
        <v>202563</v>
      </c>
      <c r="F39" s="28">
        <f t="shared" si="1"/>
        <v>5746.5604350684935</v>
      </c>
    </row>
    <row r="40" spans="1:6" ht="12.75">
      <c r="A40" s="23"/>
      <c r="B40" s="7" t="s">
        <v>44</v>
      </c>
      <c r="C40" s="8">
        <v>92</v>
      </c>
      <c r="D40" s="27">
        <v>202563</v>
      </c>
      <c r="E40" s="27">
        <f t="shared" si="0"/>
        <v>0</v>
      </c>
      <c r="F40" s="28">
        <f t="shared" si="1"/>
        <v>2874.507711780822</v>
      </c>
    </row>
    <row r="41" spans="1:6" ht="16.5" customHeight="1">
      <c r="A41" s="36" t="s">
        <v>32</v>
      </c>
      <c r="B41" s="36"/>
      <c r="C41" s="36"/>
      <c r="D41" s="36"/>
      <c r="E41" s="9"/>
      <c r="F41" s="29">
        <f>SUM(F6:F40)</f>
        <v>1688100.6260095893</v>
      </c>
    </row>
    <row r="42" spans="1:6" ht="17.25" customHeight="1">
      <c r="A42" s="36" t="s">
        <v>45</v>
      </c>
      <c r="B42" s="36"/>
      <c r="C42" s="36"/>
      <c r="D42" s="36"/>
      <c r="E42" s="9"/>
      <c r="F42" s="10">
        <v>0</v>
      </c>
    </row>
    <row r="43" spans="1:6" ht="16.5" customHeight="1">
      <c r="A43" s="36" t="s">
        <v>33</v>
      </c>
      <c r="B43" s="36"/>
      <c r="C43" s="36"/>
      <c r="D43" s="36"/>
      <c r="E43" s="9"/>
      <c r="F43" s="30">
        <f>SUM(F41:F42)</f>
        <v>1688100.6260095893</v>
      </c>
    </row>
    <row r="44" spans="1:6" ht="12.75">
      <c r="A44" s="11"/>
      <c r="B44" s="12"/>
      <c r="C44" s="12"/>
      <c r="D44" s="13"/>
      <c r="E44" s="13"/>
      <c r="F44" s="14"/>
    </row>
    <row r="45" spans="1:6" ht="12.75">
      <c r="A45" s="15"/>
      <c r="B45" s="16"/>
      <c r="C45" s="16"/>
      <c r="D45" s="17"/>
      <c r="E45" s="17" t="s">
        <v>39</v>
      </c>
      <c r="F45" s="18"/>
    </row>
    <row r="46" spans="1:6" ht="12.75">
      <c r="A46" s="15"/>
      <c r="B46" s="16"/>
      <c r="C46" s="16"/>
      <c r="D46" s="16"/>
      <c r="E46" s="16" t="s">
        <v>40</v>
      </c>
      <c r="F46" s="19"/>
    </row>
    <row r="47" spans="1:6" ht="12.75">
      <c r="A47" s="15"/>
      <c r="B47" s="16" t="s">
        <v>51</v>
      </c>
      <c r="C47" s="16"/>
      <c r="D47" s="16"/>
      <c r="E47" s="16" t="s">
        <v>34</v>
      </c>
      <c r="F47" s="19"/>
    </row>
    <row r="48" spans="1:6" ht="12.75">
      <c r="A48" s="20"/>
      <c r="B48" s="21"/>
      <c r="C48" s="21"/>
      <c r="D48" s="21"/>
      <c r="E48" s="21"/>
      <c r="F48" s="22"/>
    </row>
  </sheetData>
  <sheetProtection/>
  <mergeCells count="5">
    <mergeCell ref="A1:F1"/>
    <mergeCell ref="A3:F3"/>
    <mergeCell ref="A41:D41"/>
    <mergeCell ref="A42:D42"/>
    <mergeCell ref="A43:D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625" style="0" customWidth="1"/>
    <col min="2" max="2" width="13.625" style="0" customWidth="1"/>
    <col min="3" max="3" width="13.125" style="0" customWidth="1"/>
    <col min="4" max="4" width="12.25390625" style="0" customWidth="1"/>
    <col min="5" max="5" width="14.75390625" style="0" customWidth="1"/>
    <col min="6" max="6" width="16.875" style="0" customWidth="1"/>
    <col min="7" max="7" width="13.125" style="0" customWidth="1"/>
    <col min="8" max="8" width="12.00390625" style="0" customWidth="1"/>
  </cols>
  <sheetData>
    <row r="1" spans="1:6" ht="28.5" customHeight="1">
      <c r="A1" s="39" t="s">
        <v>54</v>
      </c>
      <c r="B1" s="39"/>
      <c r="C1" s="39"/>
      <c r="D1" s="39"/>
      <c r="E1" s="39"/>
      <c r="F1" s="39"/>
    </row>
    <row r="2" spans="4:5" ht="5.25" customHeight="1">
      <c r="D2" s="1"/>
      <c r="E2" s="1"/>
    </row>
    <row r="3" spans="1:6" ht="11.25" customHeight="1">
      <c r="A3" s="37" t="s">
        <v>46</v>
      </c>
      <c r="B3" s="38"/>
      <c r="C3" s="38"/>
      <c r="D3" s="38"/>
      <c r="E3" s="38"/>
      <c r="F3" s="38"/>
    </row>
    <row r="4" spans="1:6" ht="53.25" customHeight="1">
      <c r="A4" s="2" t="s">
        <v>0</v>
      </c>
      <c r="B4" s="25" t="s">
        <v>49</v>
      </c>
      <c r="C4" s="25" t="s">
        <v>1</v>
      </c>
      <c r="D4" s="26" t="s">
        <v>2</v>
      </c>
      <c r="E4" s="26" t="s">
        <v>3</v>
      </c>
      <c r="F4" s="26" t="s">
        <v>4</v>
      </c>
    </row>
    <row r="5" spans="1:7" ht="24.75" customHeight="1">
      <c r="A5" s="3"/>
      <c r="D5" s="4"/>
      <c r="E5" s="5"/>
      <c r="F5" s="6">
        <v>0.048</v>
      </c>
      <c r="G5" s="1"/>
    </row>
    <row r="6" spans="1:7" ht="15" customHeight="1">
      <c r="A6" s="2">
        <v>1</v>
      </c>
      <c r="B6" s="7" t="s">
        <v>5</v>
      </c>
      <c r="C6" s="8">
        <v>1</v>
      </c>
      <c r="D6" s="24">
        <v>0</v>
      </c>
      <c r="E6" s="27">
        <v>6476653</v>
      </c>
      <c r="F6" s="28">
        <f>(E6*C6/365*$F$5)</f>
        <v>851.7242301369863</v>
      </c>
      <c r="G6" s="5"/>
    </row>
    <row r="7" spans="1:7" ht="17.25" customHeight="1">
      <c r="A7" s="2">
        <v>2</v>
      </c>
      <c r="B7" s="7" t="s">
        <v>6</v>
      </c>
      <c r="C7" s="8">
        <v>92</v>
      </c>
      <c r="D7" s="24">
        <v>0</v>
      </c>
      <c r="E7" s="27">
        <v>6476653</v>
      </c>
      <c r="F7" s="28">
        <f>(E7*C7/365*$F$5)</f>
        <v>78358.62917260274</v>
      </c>
      <c r="G7" s="5"/>
    </row>
    <row r="8" spans="1:7" ht="12.75">
      <c r="A8" s="2">
        <v>3</v>
      </c>
      <c r="B8" s="7" t="s">
        <v>7</v>
      </c>
      <c r="C8" s="8">
        <v>92</v>
      </c>
      <c r="D8" s="24">
        <v>0</v>
      </c>
      <c r="E8" s="27">
        <v>6476653</v>
      </c>
      <c r="F8" s="28">
        <f>(E8*C8/365*$F$5)</f>
        <v>78358.62917260274</v>
      </c>
      <c r="G8" s="5"/>
    </row>
    <row r="9" spans="1:7" ht="14.25" customHeight="1">
      <c r="A9" s="2">
        <v>4</v>
      </c>
      <c r="B9" s="7" t="s">
        <v>8</v>
      </c>
      <c r="C9" s="8">
        <v>90</v>
      </c>
      <c r="D9" s="27">
        <v>202390</v>
      </c>
      <c r="E9" s="27">
        <f aca="true" t="shared" si="0" ref="E9:E40">E8-D9</f>
        <v>6274263</v>
      </c>
      <c r="F9" s="28">
        <f>(E8*C9/365*$F$5)</f>
        <v>76655.18071232877</v>
      </c>
      <c r="G9" s="5"/>
    </row>
    <row r="10" spans="1:7" ht="12.75">
      <c r="A10" s="2">
        <v>5</v>
      </c>
      <c r="B10" s="7" t="s">
        <v>9</v>
      </c>
      <c r="C10" s="8">
        <v>91</v>
      </c>
      <c r="D10" s="27">
        <v>202390</v>
      </c>
      <c r="E10" s="27">
        <f t="shared" si="0"/>
        <v>6071873</v>
      </c>
      <c r="F10" s="28">
        <f aca="true" t="shared" si="1" ref="F10:F40">(E9*C10/365*$F$5)</f>
        <v>75084.87886027398</v>
      </c>
      <c r="G10" s="5"/>
    </row>
    <row r="11" spans="1:7" ht="15" customHeight="1">
      <c r="A11" s="2">
        <v>6</v>
      </c>
      <c r="B11" s="7" t="s">
        <v>10</v>
      </c>
      <c r="C11" s="8">
        <v>92</v>
      </c>
      <c r="D11" s="27">
        <v>202390</v>
      </c>
      <c r="E11" s="27">
        <f t="shared" si="0"/>
        <v>5869483</v>
      </c>
      <c r="F11" s="28">
        <f t="shared" si="1"/>
        <v>73461.34566575343</v>
      </c>
      <c r="G11" s="5"/>
    </row>
    <row r="12" spans="1:7" ht="16.5" customHeight="1">
      <c r="A12" s="2">
        <v>7</v>
      </c>
      <c r="B12" s="7" t="s">
        <v>11</v>
      </c>
      <c r="C12" s="8">
        <v>92</v>
      </c>
      <c r="D12" s="27">
        <v>202390</v>
      </c>
      <c r="E12" s="27">
        <f t="shared" si="0"/>
        <v>5667093</v>
      </c>
      <c r="F12" s="28">
        <f t="shared" si="1"/>
        <v>71012.70391232877</v>
      </c>
      <c r="G12" s="5"/>
    </row>
    <row r="13" spans="1:7" ht="15" customHeight="1">
      <c r="A13" s="2">
        <v>8</v>
      </c>
      <c r="B13" s="7" t="s">
        <v>12</v>
      </c>
      <c r="C13" s="8">
        <v>90</v>
      </c>
      <c r="D13" s="27">
        <v>202390</v>
      </c>
      <c r="E13" s="27">
        <f t="shared" si="0"/>
        <v>5464703</v>
      </c>
      <c r="F13" s="28">
        <f t="shared" si="1"/>
        <v>67073.53906849315</v>
      </c>
      <c r="G13" s="5"/>
    </row>
    <row r="14" spans="1:7" ht="12.75">
      <c r="A14" s="2">
        <v>9</v>
      </c>
      <c r="B14" s="7" t="s">
        <v>13</v>
      </c>
      <c r="C14" s="8">
        <v>91</v>
      </c>
      <c r="D14" s="27">
        <v>202390</v>
      </c>
      <c r="E14" s="27">
        <f t="shared" si="0"/>
        <v>5262313</v>
      </c>
      <c r="F14" s="28">
        <f t="shared" si="1"/>
        <v>65396.774531506846</v>
      </c>
      <c r="G14" s="5"/>
    </row>
    <row r="15" spans="1:7" ht="16.5" customHeight="1">
      <c r="A15" s="2">
        <v>10</v>
      </c>
      <c r="B15" s="7" t="s">
        <v>14</v>
      </c>
      <c r="C15" s="8">
        <v>92</v>
      </c>
      <c r="D15" s="27">
        <v>202390</v>
      </c>
      <c r="E15" s="27">
        <f t="shared" si="0"/>
        <v>5059923</v>
      </c>
      <c r="F15" s="28">
        <f t="shared" si="1"/>
        <v>63666.778652054796</v>
      </c>
      <c r="G15" s="5"/>
    </row>
    <row r="16" spans="1:7" ht="12.75">
      <c r="A16" s="2">
        <v>11</v>
      </c>
      <c r="B16" s="7" t="s">
        <v>15</v>
      </c>
      <c r="C16" s="8">
        <v>92</v>
      </c>
      <c r="D16" s="27">
        <v>202390</v>
      </c>
      <c r="E16" s="27">
        <f t="shared" si="0"/>
        <v>4857533</v>
      </c>
      <c r="F16" s="28">
        <f t="shared" si="1"/>
        <v>61218.13689863014</v>
      </c>
      <c r="G16" s="5"/>
    </row>
    <row r="17" spans="1:7" ht="13.5" customHeight="1">
      <c r="A17" s="2">
        <v>12</v>
      </c>
      <c r="B17" s="7" t="s">
        <v>16</v>
      </c>
      <c r="C17" s="8">
        <v>90</v>
      </c>
      <c r="D17" s="27">
        <v>202390</v>
      </c>
      <c r="E17" s="27">
        <f t="shared" si="0"/>
        <v>4655143</v>
      </c>
      <c r="F17" s="28">
        <f t="shared" si="1"/>
        <v>57491.89742465754</v>
      </c>
      <c r="G17" s="5"/>
    </row>
    <row r="18" spans="1:7" ht="12.75">
      <c r="A18" s="2">
        <v>13</v>
      </c>
      <c r="B18" s="7" t="s">
        <v>17</v>
      </c>
      <c r="C18" s="8">
        <v>91</v>
      </c>
      <c r="D18" s="27">
        <v>202390</v>
      </c>
      <c r="E18" s="27">
        <f t="shared" si="0"/>
        <v>4452753</v>
      </c>
      <c r="F18" s="28">
        <f t="shared" si="1"/>
        <v>55708.670202739726</v>
      </c>
      <c r="G18" s="5"/>
    </row>
    <row r="19" spans="1:7" ht="15.75" customHeight="1">
      <c r="A19" s="2">
        <v>14</v>
      </c>
      <c r="B19" s="7" t="s">
        <v>18</v>
      </c>
      <c r="C19" s="8">
        <v>92</v>
      </c>
      <c r="D19" s="27">
        <v>202390</v>
      </c>
      <c r="E19" s="27">
        <f t="shared" si="0"/>
        <v>4250363</v>
      </c>
      <c r="F19" s="28">
        <f t="shared" si="1"/>
        <v>53872.21163835616</v>
      </c>
      <c r="G19" s="5"/>
    </row>
    <row r="20" spans="1:7" ht="15.75" customHeight="1">
      <c r="A20" s="2">
        <v>15</v>
      </c>
      <c r="B20" s="7" t="s">
        <v>19</v>
      </c>
      <c r="C20" s="8">
        <v>92</v>
      </c>
      <c r="D20" s="27">
        <v>202390</v>
      </c>
      <c r="E20" s="27">
        <f t="shared" si="0"/>
        <v>4047973</v>
      </c>
      <c r="F20" s="28">
        <f t="shared" si="1"/>
        <v>51423.569884931516</v>
      </c>
      <c r="G20" s="5"/>
    </row>
    <row r="21" spans="1:7" ht="13.5" customHeight="1">
      <c r="A21" s="2">
        <v>16</v>
      </c>
      <c r="B21" s="7" t="s">
        <v>20</v>
      </c>
      <c r="C21" s="8">
        <v>90</v>
      </c>
      <c r="D21" s="27">
        <v>202390</v>
      </c>
      <c r="E21" s="27">
        <f t="shared" si="0"/>
        <v>3845583</v>
      </c>
      <c r="F21" s="28">
        <f t="shared" si="1"/>
        <v>47910.25578082192</v>
      </c>
      <c r="G21" s="5"/>
    </row>
    <row r="22" spans="1:6" ht="12.75">
      <c r="A22" s="2">
        <v>17</v>
      </c>
      <c r="B22" s="7" t="s">
        <v>21</v>
      </c>
      <c r="C22" s="8">
        <v>91</v>
      </c>
      <c r="D22" s="27">
        <v>202390</v>
      </c>
      <c r="E22" s="27">
        <f t="shared" si="0"/>
        <v>3643193</v>
      </c>
      <c r="F22" s="28">
        <f t="shared" si="1"/>
        <v>46020.565873972606</v>
      </c>
    </row>
    <row r="23" spans="1:7" ht="15.75" customHeight="1">
      <c r="A23" s="2">
        <v>18</v>
      </c>
      <c r="B23" s="7" t="s">
        <v>22</v>
      </c>
      <c r="C23" s="8">
        <v>92</v>
      </c>
      <c r="D23" s="27">
        <v>202390</v>
      </c>
      <c r="E23" s="27">
        <f t="shared" si="0"/>
        <v>3440803</v>
      </c>
      <c r="F23" s="28">
        <f t="shared" si="1"/>
        <v>44077.644624657536</v>
      </c>
      <c r="G23" s="5"/>
    </row>
    <row r="24" spans="1:6" ht="16.5" customHeight="1">
      <c r="A24" s="2">
        <v>19</v>
      </c>
      <c r="B24" s="7" t="s">
        <v>23</v>
      </c>
      <c r="C24" s="8">
        <v>92</v>
      </c>
      <c r="D24" s="27">
        <v>202390</v>
      </c>
      <c r="E24" s="27">
        <f t="shared" si="0"/>
        <v>3238413</v>
      </c>
      <c r="F24" s="28">
        <f t="shared" si="1"/>
        <v>41629.00287123288</v>
      </c>
    </row>
    <row r="25" spans="1:6" ht="16.5" customHeight="1">
      <c r="A25" s="2">
        <v>20</v>
      </c>
      <c r="B25" s="7" t="s">
        <v>24</v>
      </c>
      <c r="C25" s="8">
        <v>90</v>
      </c>
      <c r="D25" s="27">
        <v>202390</v>
      </c>
      <c r="E25" s="27">
        <f t="shared" si="0"/>
        <v>3036023</v>
      </c>
      <c r="F25" s="28">
        <f t="shared" si="1"/>
        <v>38328.6141369863</v>
      </c>
    </row>
    <row r="26" spans="1:6" ht="12.75">
      <c r="A26" s="2">
        <v>21</v>
      </c>
      <c r="B26" s="7" t="s">
        <v>25</v>
      </c>
      <c r="C26" s="8">
        <v>91</v>
      </c>
      <c r="D26" s="27">
        <v>202390</v>
      </c>
      <c r="E26" s="27">
        <f t="shared" si="0"/>
        <v>2833633</v>
      </c>
      <c r="F26" s="28">
        <f t="shared" si="1"/>
        <v>36332.46154520548</v>
      </c>
    </row>
    <row r="27" spans="1:7" ht="18" customHeight="1">
      <c r="A27" s="2">
        <v>22</v>
      </c>
      <c r="B27" s="7" t="s">
        <v>26</v>
      </c>
      <c r="C27" s="8">
        <v>92</v>
      </c>
      <c r="D27" s="27">
        <v>202390</v>
      </c>
      <c r="E27" s="27">
        <f t="shared" si="0"/>
        <v>2631243</v>
      </c>
      <c r="F27" s="28">
        <f t="shared" si="1"/>
        <v>34283.077610958906</v>
      </c>
      <c r="G27" s="5"/>
    </row>
    <row r="28" spans="1:6" ht="15.75" customHeight="1">
      <c r="A28" s="2">
        <v>23</v>
      </c>
      <c r="B28" s="7" t="s">
        <v>27</v>
      </c>
      <c r="C28" s="8">
        <v>92</v>
      </c>
      <c r="D28" s="27">
        <v>202390</v>
      </c>
      <c r="E28" s="27">
        <f t="shared" si="0"/>
        <v>2428853</v>
      </c>
      <c r="F28" s="28">
        <f t="shared" si="1"/>
        <v>31834.43585753425</v>
      </c>
    </row>
    <row r="29" spans="1:6" ht="15" customHeight="1">
      <c r="A29" s="2">
        <v>24</v>
      </c>
      <c r="B29" s="7" t="s">
        <v>28</v>
      </c>
      <c r="C29" s="8">
        <v>90</v>
      </c>
      <c r="D29" s="27">
        <v>202390</v>
      </c>
      <c r="E29" s="27">
        <f t="shared" si="0"/>
        <v>2226463</v>
      </c>
      <c r="F29" s="28">
        <f t="shared" si="1"/>
        <v>28746.972493150686</v>
      </c>
    </row>
    <row r="30" spans="1:6" ht="12.75">
      <c r="A30" s="2">
        <v>25</v>
      </c>
      <c r="B30" s="7" t="s">
        <v>29</v>
      </c>
      <c r="C30" s="8">
        <v>91</v>
      </c>
      <c r="D30" s="27">
        <v>202390</v>
      </c>
      <c r="E30" s="27">
        <f t="shared" si="0"/>
        <v>2024073</v>
      </c>
      <c r="F30" s="28">
        <f t="shared" si="1"/>
        <v>26644.357216438355</v>
      </c>
    </row>
    <row r="31" spans="1:7" ht="15" customHeight="1">
      <c r="A31" s="2">
        <v>26</v>
      </c>
      <c r="B31" s="7" t="s">
        <v>30</v>
      </c>
      <c r="C31" s="8">
        <v>92</v>
      </c>
      <c r="D31" s="27">
        <v>202390</v>
      </c>
      <c r="E31" s="27">
        <f t="shared" si="0"/>
        <v>1821683</v>
      </c>
      <c r="F31" s="28">
        <f t="shared" si="1"/>
        <v>24488.510597260272</v>
      </c>
      <c r="G31" s="5"/>
    </row>
    <row r="32" spans="1:6" ht="16.5" customHeight="1">
      <c r="A32" s="2">
        <v>27</v>
      </c>
      <c r="B32" s="7" t="s">
        <v>31</v>
      </c>
      <c r="C32" s="8">
        <v>92</v>
      </c>
      <c r="D32" s="27">
        <v>202390</v>
      </c>
      <c r="E32" s="27">
        <f t="shared" si="0"/>
        <v>1619293</v>
      </c>
      <c r="F32" s="28">
        <f t="shared" si="1"/>
        <v>22039.86884383562</v>
      </c>
    </row>
    <row r="33" spans="1:7" ht="12.75">
      <c r="A33" s="2">
        <v>28</v>
      </c>
      <c r="B33" s="7" t="s">
        <v>35</v>
      </c>
      <c r="C33" s="8">
        <v>90</v>
      </c>
      <c r="D33" s="27">
        <v>202390</v>
      </c>
      <c r="E33" s="27">
        <f t="shared" si="0"/>
        <v>1416903</v>
      </c>
      <c r="F33" s="28">
        <f t="shared" si="1"/>
        <v>19165.33084931507</v>
      </c>
      <c r="G33" s="5"/>
    </row>
    <row r="34" spans="1:6" ht="12.75">
      <c r="A34" s="2">
        <v>29</v>
      </c>
      <c r="B34" s="7" t="s">
        <v>36</v>
      </c>
      <c r="C34" s="8">
        <v>91</v>
      </c>
      <c r="D34" s="27">
        <v>202390</v>
      </c>
      <c r="E34" s="27">
        <f t="shared" si="0"/>
        <v>1214513</v>
      </c>
      <c r="F34" s="28">
        <f t="shared" si="1"/>
        <v>16956.252887671235</v>
      </c>
    </row>
    <row r="35" spans="1:6" ht="12.75">
      <c r="A35" s="2">
        <v>30</v>
      </c>
      <c r="B35" s="7" t="s">
        <v>37</v>
      </c>
      <c r="C35" s="8">
        <v>92</v>
      </c>
      <c r="D35" s="27">
        <v>202390</v>
      </c>
      <c r="E35" s="27">
        <f t="shared" si="0"/>
        <v>1012123</v>
      </c>
      <c r="F35" s="28">
        <f t="shared" si="1"/>
        <v>14693.943583561644</v>
      </c>
    </row>
    <row r="36" spans="1:6" ht="12.75">
      <c r="A36" s="2">
        <v>31</v>
      </c>
      <c r="B36" s="7" t="s">
        <v>38</v>
      </c>
      <c r="C36" s="8">
        <v>92</v>
      </c>
      <c r="D36" s="27">
        <v>202390</v>
      </c>
      <c r="E36" s="27">
        <f t="shared" si="0"/>
        <v>809733</v>
      </c>
      <c r="F36" s="28">
        <f t="shared" si="1"/>
        <v>12245.301830136987</v>
      </c>
    </row>
    <row r="37" spans="1:6" ht="12.75">
      <c r="A37" s="2">
        <v>32</v>
      </c>
      <c r="B37" s="7" t="s">
        <v>41</v>
      </c>
      <c r="C37" s="8">
        <v>90</v>
      </c>
      <c r="D37" s="27">
        <v>202390</v>
      </c>
      <c r="E37" s="27">
        <f t="shared" si="0"/>
        <v>607343</v>
      </c>
      <c r="F37" s="28">
        <f t="shared" si="1"/>
        <v>9583.689205479452</v>
      </c>
    </row>
    <row r="38" spans="1:6" ht="12.75">
      <c r="A38" s="2">
        <v>33</v>
      </c>
      <c r="B38" s="7" t="s">
        <v>42</v>
      </c>
      <c r="C38" s="8">
        <v>91</v>
      </c>
      <c r="D38" s="27">
        <v>202390</v>
      </c>
      <c r="E38" s="27">
        <f t="shared" si="0"/>
        <v>404953</v>
      </c>
      <c r="F38" s="28">
        <f t="shared" si="1"/>
        <v>7268.148558904109</v>
      </c>
    </row>
    <row r="39" spans="1:6" ht="12.75">
      <c r="A39" s="2">
        <v>34</v>
      </c>
      <c r="B39" s="7" t="s">
        <v>43</v>
      </c>
      <c r="C39" s="8">
        <v>92</v>
      </c>
      <c r="D39" s="27">
        <v>202390</v>
      </c>
      <c r="E39" s="27">
        <f t="shared" si="0"/>
        <v>202563</v>
      </c>
      <c r="F39" s="28">
        <f t="shared" si="1"/>
        <v>4899.376569863013</v>
      </c>
    </row>
    <row r="40" spans="1:6" ht="12.75">
      <c r="A40" s="23"/>
      <c r="B40" s="7" t="s">
        <v>44</v>
      </c>
      <c r="C40" s="8">
        <v>92</v>
      </c>
      <c r="D40" s="27">
        <v>202563</v>
      </c>
      <c r="E40" s="27">
        <f t="shared" si="0"/>
        <v>0</v>
      </c>
      <c r="F40" s="28">
        <f t="shared" si="1"/>
        <v>2450.734816438356</v>
      </c>
    </row>
    <row r="41" spans="1:6" ht="16.5" customHeight="1">
      <c r="A41" s="36" t="s">
        <v>32</v>
      </c>
      <c r="B41" s="36"/>
      <c r="C41" s="36"/>
      <c r="D41" s="36"/>
      <c r="E41" s="9"/>
      <c r="F41" s="29">
        <f>SUM(F6:F40)</f>
        <v>1439233.2157808212</v>
      </c>
    </row>
    <row r="42" spans="1:6" ht="17.25" customHeight="1">
      <c r="A42" s="36" t="s">
        <v>45</v>
      </c>
      <c r="B42" s="36"/>
      <c r="C42" s="36"/>
      <c r="D42" s="36"/>
      <c r="E42" s="9"/>
      <c r="F42" s="10">
        <v>0</v>
      </c>
    </row>
    <row r="43" spans="1:6" ht="16.5" customHeight="1">
      <c r="A43" s="36" t="s">
        <v>33</v>
      </c>
      <c r="B43" s="36"/>
      <c r="C43" s="36"/>
      <c r="D43" s="36"/>
      <c r="E43" s="9"/>
      <c r="F43" s="30">
        <f>SUM(F41:F42)</f>
        <v>1439233.2157808212</v>
      </c>
    </row>
    <row r="44" spans="1:6" ht="12.75">
      <c r="A44" s="11"/>
      <c r="B44" s="12"/>
      <c r="C44" s="12"/>
      <c r="D44" s="13"/>
      <c r="E44" s="13"/>
      <c r="F44" s="14"/>
    </row>
    <row r="45" spans="1:6" ht="12.75">
      <c r="A45" s="15"/>
      <c r="B45" s="16"/>
      <c r="C45" s="16"/>
      <c r="D45" s="17"/>
      <c r="E45" s="17" t="s">
        <v>39</v>
      </c>
      <c r="F45" s="18"/>
    </row>
    <row r="46" spans="1:6" ht="12.75">
      <c r="A46" s="15"/>
      <c r="B46" s="16"/>
      <c r="C46" s="16"/>
      <c r="D46" s="16"/>
      <c r="E46" s="16" t="s">
        <v>40</v>
      </c>
      <c r="F46" s="19"/>
    </row>
    <row r="47" spans="1:6" ht="12.75">
      <c r="A47" s="15"/>
      <c r="B47" s="16" t="s">
        <v>51</v>
      </c>
      <c r="C47" s="16"/>
      <c r="D47" s="16"/>
      <c r="E47" s="16" t="s">
        <v>34</v>
      </c>
      <c r="F47" s="19"/>
    </row>
    <row r="48" spans="1:6" ht="6.75" customHeight="1">
      <c r="A48" s="20"/>
      <c r="B48" s="21"/>
      <c r="C48" s="21"/>
      <c r="D48" s="21"/>
      <c r="E48" s="21"/>
      <c r="F48" s="22"/>
    </row>
  </sheetData>
  <sheetProtection/>
  <mergeCells count="5">
    <mergeCell ref="A1:F1"/>
    <mergeCell ref="A3:F3"/>
    <mergeCell ref="A41:D41"/>
    <mergeCell ref="A42:D42"/>
    <mergeCell ref="A43:D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625" style="0" customWidth="1"/>
    <col min="2" max="2" width="13.625" style="0" customWidth="1"/>
    <col min="3" max="3" width="13.125" style="0" customWidth="1"/>
    <col min="4" max="4" width="12.25390625" style="0" customWidth="1"/>
    <col min="5" max="5" width="14.75390625" style="0" customWidth="1"/>
    <col min="6" max="6" width="16.875" style="0" customWidth="1"/>
    <col min="7" max="7" width="13.125" style="0" customWidth="1"/>
    <col min="8" max="8" width="12.00390625" style="0" customWidth="1"/>
  </cols>
  <sheetData>
    <row r="1" spans="1:6" ht="28.5" customHeight="1">
      <c r="A1" s="39" t="s">
        <v>57</v>
      </c>
      <c r="B1" s="39"/>
      <c r="C1" s="39"/>
      <c r="D1" s="39"/>
      <c r="E1" s="39"/>
      <c r="F1" s="39"/>
    </row>
    <row r="2" spans="4:5" ht="5.25" customHeight="1">
      <c r="D2" s="1"/>
      <c r="E2" s="1"/>
    </row>
    <row r="3" spans="1:6" ht="11.25" customHeight="1">
      <c r="A3" s="37" t="s">
        <v>55</v>
      </c>
      <c r="B3" s="38"/>
      <c r="C3" s="38"/>
      <c r="D3" s="38"/>
      <c r="E3" s="38"/>
      <c r="F3" s="38"/>
    </row>
    <row r="4" spans="1:6" ht="53.25" customHeight="1">
      <c r="A4" s="2" t="s">
        <v>0</v>
      </c>
      <c r="B4" s="25" t="s">
        <v>49</v>
      </c>
      <c r="C4" s="25" t="s">
        <v>1</v>
      </c>
      <c r="D4" s="26" t="s">
        <v>2</v>
      </c>
      <c r="E4" s="26" t="s">
        <v>3</v>
      </c>
      <c r="F4" s="26" t="s">
        <v>4</v>
      </c>
    </row>
    <row r="5" spans="1:7" ht="24.75" customHeight="1">
      <c r="A5" s="3"/>
      <c r="D5" s="4"/>
      <c r="E5" s="5"/>
      <c r="F5" s="6">
        <v>0.04</v>
      </c>
      <c r="G5" s="1"/>
    </row>
    <row r="6" spans="1:7" ht="15" customHeight="1">
      <c r="A6" s="2">
        <v>1</v>
      </c>
      <c r="B6" s="7" t="s">
        <v>5</v>
      </c>
      <c r="C6" s="8">
        <v>1</v>
      </c>
      <c r="D6" s="24">
        <v>0</v>
      </c>
      <c r="E6" s="27">
        <v>4820000</v>
      </c>
      <c r="F6" s="28">
        <f>(E6*C6/365*$F$5)</f>
        <v>528.2191780821918</v>
      </c>
      <c r="G6" s="5"/>
    </row>
    <row r="7" spans="1:7" ht="17.25" customHeight="1">
      <c r="A7" s="2">
        <v>2</v>
      </c>
      <c r="B7" s="7" t="s">
        <v>6</v>
      </c>
      <c r="C7" s="8">
        <v>92</v>
      </c>
      <c r="D7" s="24">
        <v>0</v>
      </c>
      <c r="E7" s="27">
        <v>4820000</v>
      </c>
      <c r="F7" s="28">
        <f>(E7*C7/365*$F$5)</f>
        <v>48596.16438356165</v>
      </c>
      <c r="G7" s="5"/>
    </row>
    <row r="8" spans="1:7" ht="12.75">
      <c r="A8" s="2">
        <v>3</v>
      </c>
      <c r="B8" s="7" t="s">
        <v>7</v>
      </c>
      <c r="C8" s="8">
        <v>92</v>
      </c>
      <c r="D8" s="24">
        <v>0</v>
      </c>
      <c r="E8" s="27">
        <v>4820000</v>
      </c>
      <c r="F8" s="28">
        <f>(E8*C8/365*$F$5)</f>
        <v>48596.16438356165</v>
      </c>
      <c r="G8" s="5"/>
    </row>
    <row r="9" spans="1:7" ht="14.25" customHeight="1">
      <c r="A9" s="2">
        <v>4</v>
      </c>
      <c r="B9" s="7" t="s">
        <v>8</v>
      </c>
      <c r="C9" s="8">
        <v>90</v>
      </c>
      <c r="D9" s="27">
        <v>150625</v>
      </c>
      <c r="E9" s="27">
        <f aca="true" t="shared" si="0" ref="E9:E40">E8-D9</f>
        <v>4669375</v>
      </c>
      <c r="F9" s="28">
        <f>(E8*C9/365*$F$5)</f>
        <v>47539.726027397264</v>
      </c>
      <c r="G9" s="5"/>
    </row>
    <row r="10" spans="1:7" ht="12.75">
      <c r="A10" s="2">
        <v>5</v>
      </c>
      <c r="B10" s="7" t="s">
        <v>9</v>
      </c>
      <c r="C10" s="8">
        <v>91</v>
      </c>
      <c r="D10" s="27">
        <v>150625</v>
      </c>
      <c r="E10" s="27">
        <f t="shared" si="0"/>
        <v>4518750</v>
      </c>
      <c r="F10" s="28">
        <f aca="true" t="shared" si="1" ref="F10:F40">(E9*C10/365*$F$5)</f>
        <v>46565.82191780822</v>
      </c>
      <c r="G10" s="5"/>
    </row>
    <row r="11" spans="1:7" ht="15" customHeight="1">
      <c r="A11" s="2">
        <v>6</v>
      </c>
      <c r="B11" s="7" t="s">
        <v>10</v>
      </c>
      <c r="C11" s="8">
        <v>92</v>
      </c>
      <c r="D11" s="27">
        <v>150625</v>
      </c>
      <c r="E11" s="27">
        <f t="shared" si="0"/>
        <v>4368125</v>
      </c>
      <c r="F11" s="28">
        <f t="shared" si="1"/>
        <v>45558.90410958904</v>
      </c>
      <c r="G11" s="5"/>
    </row>
    <row r="12" spans="1:7" ht="16.5" customHeight="1">
      <c r="A12" s="2">
        <v>7</v>
      </c>
      <c r="B12" s="7" t="s">
        <v>11</v>
      </c>
      <c r="C12" s="8">
        <v>92</v>
      </c>
      <c r="D12" s="27">
        <v>150625</v>
      </c>
      <c r="E12" s="27">
        <f t="shared" si="0"/>
        <v>4217500</v>
      </c>
      <c r="F12" s="28">
        <f t="shared" si="1"/>
        <v>44040.273972602736</v>
      </c>
      <c r="G12" s="5"/>
    </row>
    <row r="13" spans="1:7" ht="15" customHeight="1">
      <c r="A13" s="2">
        <v>8</v>
      </c>
      <c r="B13" s="7" t="s">
        <v>12</v>
      </c>
      <c r="C13" s="8">
        <v>90</v>
      </c>
      <c r="D13" s="27">
        <v>150625</v>
      </c>
      <c r="E13" s="27">
        <f t="shared" si="0"/>
        <v>4066875</v>
      </c>
      <c r="F13" s="28">
        <f t="shared" si="1"/>
        <v>41597.2602739726</v>
      </c>
      <c r="G13" s="5"/>
    </row>
    <row r="14" spans="1:7" ht="12.75">
      <c r="A14" s="2">
        <v>9</v>
      </c>
      <c r="B14" s="7" t="s">
        <v>13</v>
      </c>
      <c r="C14" s="8">
        <v>91</v>
      </c>
      <c r="D14" s="27">
        <v>150625</v>
      </c>
      <c r="E14" s="27">
        <f t="shared" si="0"/>
        <v>3916250</v>
      </c>
      <c r="F14" s="28">
        <f t="shared" si="1"/>
        <v>40557.32876712329</v>
      </c>
      <c r="G14" s="5"/>
    </row>
    <row r="15" spans="1:7" ht="16.5" customHeight="1">
      <c r="A15" s="2">
        <v>10</v>
      </c>
      <c r="B15" s="7" t="s">
        <v>14</v>
      </c>
      <c r="C15" s="8">
        <v>92</v>
      </c>
      <c r="D15" s="27">
        <v>150625</v>
      </c>
      <c r="E15" s="27">
        <f t="shared" si="0"/>
        <v>3765625</v>
      </c>
      <c r="F15" s="28">
        <f t="shared" si="1"/>
        <v>39484.38356164384</v>
      </c>
      <c r="G15" s="5"/>
    </row>
    <row r="16" spans="1:7" ht="12.75">
      <c r="A16" s="2">
        <v>11</v>
      </c>
      <c r="B16" s="7" t="s">
        <v>15</v>
      </c>
      <c r="C16" s="8">
        <v>92</v>
      </c>
      <c r="D16" s="27">
        <v>150625</v>
      </c>
      <c r="E16" s="27">
        <f t="shared" si="0"/>
        <v>3615000</v>
      </c>
      <c r="F16" s="28">
        <f t="shared" si="1"/>
        <v>37965.75342465753</v>
      </c>
      <c r="G16" s="5"/>
    </row>
    <row r="17" spans="1:7" ht="13.5" customHeight="1">
      <c r="A17" s="2">
        <v>12</v>
      </c>
      <c r="B17" s="7" t="s">
        <v>16</v>
      </c>
      <c r="C17" s="8">
        <v>90</v>
      </c>
      <c r="D17" s="27">
        <v>150625</v>
      </c>
      <c r="E17" s="27">
        <f t="shared" si="0"/>
        <v>3464375</v>
      </c>
      <c r="F17" s="28">
        <f t="shared" si="1"/>
        <v>35654.79452054795</v>
      </c>
      <c r="G17" s="5"/>
    </row>
    <row r="18" spans="1:7" ht="12.75">
      <c r="A18" s="2">
        <v>13</v>
      </c>
      <c r="B18" s="7" t="s">
        <v>17</v>
      </c>
      <c r="C18" s="8">
        <v>91</v>
      </c>
      <c r="D18" s="27">
        <v>150625</v>
      </c>
      <c r="E18" s="27">
        <f t="shared" si="0"/>
        <v>3313750</v>
      </c>
      <c r="F18" s="28">
        <f t="shared" si="1"/>
        <v>34548.83561643836</v>
      </c>
      <c r="G18" s="5"/>
    </row>
    <row r="19" spans="1:7" ht="15.75" customHeight="1">
      <c r="A19" s="2">
        <v>14</v>
      </c>
      <c r="B19" s="7" t="s">
        <v>18</v>
      </c>
      <c r="C19" s="8">
        <v>92</v>
      </c>
      <c r="D19" s="27">
        <v>150625</v>
      </c>
      <c r="E19" s="27">
        <f t="shared" si="0"/>
        <v>3163125</v>
      </c>
      <c r="F19" s="28">
        <f t="shared" si="1"/>
        <v>33409.86301369863</v>
      </c>
      <c r="G19" s="5"/>
    </row>
    <row r="20" spans="1:7" ht="15.75" customHeight="1">
      <c r="A20" s="2">
        <v>15</v>
      </c>
      <c r="B20" s="7" t="s">
        <v>19</v>
      </c>
      <c r="C20" s="8">
        <v>92</v>
      </c>
      <c r="D20" s="27">
        <v>150625</v>
      </c>
      <c r="E20" s="27">
        <f t="shared" si="0"/>
        <v>3012500</v>
      </c>
      <c r="F20" s="28">
        <f t="shared" si="1"/>
        <v>31891.232876712333</v>
      </c>
      <c r="G20" s="5"/>
    </row>
    <row r="21" spans="1:7" ht="13.5" customHeight="1">
      <c r="A21" s="2">
        <v>16</v>
      </c>
      <c r="B21" s="7" t="s">
        <v>20</v>
      </c>
      <c r="C21" s="8">
        <v>90</v>
      </c>
      <c r="D21" s="27">
        <v>150625</v>
      </c>
      <c r="E21" s="27">
        <f t="shared" si="0"/>
        <v>2861875</v>
      </c>
      <c r="F21" s="28">
        <f t="shared" si="1"/>
        <v>29712.328767123287</v>
      </c>
      <c r="G21" s="5"/>
    </row>
    <row r="22" spans="1:6" ht="12.75">
      <c r="A22" s="2">
        <v>17</v>
      </c>
      <c r="B22" s="7" t="s">
        <v>21</v>
      </c>
      <c r="C22" s="8">
        <v>91</v>
      </c>
      <c r="D22" s="27">
        <v>150625</v>
      </c>
      <c r="E22" s="27">
        <f t="shared" si="0"/>
        <v>2711250</v>
      </c>
      <c r="F22" s="28">
        <f t="shared" si="1"/>
        <v>28540.342465753427</v>
      </c>
    </row>
    <row r="23" spans="1:7" ht="15.75" customHeight="1">
      <c r="A23" s="2">
        <v>18</v>
      </c>
      <c r="B23" s="7" t="s">
        <v>22</v>
      </c>
      <c r="C23" s="8">
        <v>92</v>
      </c>
      <c r="D23" s="27">
        <v>150625</v>
      </c>
      <c r="E23" s="27">
        <f t="shared" si="0"/>
        <v>2560625</v>
      </c>
      <c r="F23" s="28">
        <f t="shared" si="1"/>
        <v>27335.342465753427</v>
      </c>
      <c r="G23" s="5"/>
    </row>
    <row r="24" spans="1:6" ht="16.5" customHeight="1">
      <c r="A24" s="2">
        <v>19</v>
      </c>
      <c r="B24" s="7" t="s">
        <v>23</v>
      </c>
      <c r="C24" s="8">
        <v>92</v>
      </c>
      <c r="D24" s="27">
        <v>150625</v>
      </c>
      <c r="E24" s="27">
        <f t="shared" si="0"/>
        <v>2410000</v>
      </c>
      <c r="F24" s="28">
        <f t="shared" si="1"/>
        <v>25816.712328767124</v>
      </c>
    </row>
    <row r="25" spans="1:6" ht="16.5" customHeight="1">
      <c r="A25" s="2">
        <v>20</v>
      </c>
      <c r="B25" s="7" t="s">
        <v>24</v>
      </c>
      <c r="C25" s="8">
        <v>90</v>
      </c>
      <c r="D25" s="27">
        <v>150625</v>
      </c>
      <c r="E25" s="27">
        <f t="shared" si="0"/>
        <v>2259375</v>
      </c>
      <c r="F25" s="28">
        <f t="shared" si="1"/>
        <v>23769.863013698632</v>
      </c>
    </row>
    <row r="26" spans="1:6" ht="12.75">
      <c r="A26" s="2">
        <v>21</v>
      </c>
      <c r="B26" s="7" t="s">
        <v>25</v>
      </c>
      <c r="C26" s="8">
        <v>91</v>
      </c>
      <c r="D26" s="27">
        <v>150625</v>
      </c>
      <c r="E26" s="27">
        <f t="shared" si="0"/>
        <v>2108750</v>
      </c>
      <c r="F26" s="28">
        <f t="shared" si="1"/>
        <v>22531.849315068495</v>
      </c>
    </row>
    <row r="27" spans="1:7" ht="18" customHeight="1">
      <c r="A27" s="2">
        <v>22</v>
      </c>
      <c r="B27" s="7" t="s">
        <v>26</v>
      </c>
      <c r="C27" s="8">
        <v>92</v>
      </c>
      <c r="D27" s="27">
        <v>150625</v>
      </c>
      <c r="E27" s="27">
        <f t="shared" si="0"/>
        <v>1958125</v>
      </c>
      <c r="F27" s="28">
        <f t="shared" si="1"/>
        <v>21260.821917808218</v>
      </c>
      <c r="G27" s="5"/>
    </row>
    <row r="28" spans="1:6" ht="15.75" customHeight="1">
      <c r="A28" s="2">
        <v>23</v>
      </c>
      <c r="B28" s="7" t="s">
        <v>27</v>
      </c>
      <c r="C28" s="8">
        <v>92</v>
      </c>
      <c r="D28" s="27">
        <v>150625</v>
      </c>
      <c r="E28" s="27">
        <f t="shared" si="0"/>
        <v>1807500</v>
      </c>
      <c r="F28" s="28">
        <f t="shared" si="1"/>
        <v>19742.19178082192</v>
      </c>
    </row>
    <row r="29" spans="1:6" ht="15" customHeight="1">
      <c r="A29" s="2">
        <v>24</v>
      </c>
      <c r="B29" s="7" t="s">
        <v>28</v>
      </c>
      <c r="C29" s="8">
        <v>90</v>
      </c>
      <c r="D29" s="27">
        <v>150625</v>
      </c>
      <c r="E29" s="27">
        <f t="shared" si="0"/>
        <v>1656875</v>
      </c>
      <c r="F29" s="28">
        <f t="shared" si="1"/>
        <v>17827.397260273974</v>
      </c>
    </row>
    <row r="30" spans="1:6" ht="12.75">
      <c r="A30" s="2">
        <v>25</v>
      </c>
      <c r="B30" s="7" t="s">
        <v>29</v>
      </c>
      <c r="C30" s="8">
        <v>91</v>
      </c>
      <c r="D30" s="27">
        <v>150625</v>
      </c>
      <c r="E30" s="27">
        <f t="shared" si="0"/>
        <v>1506250</v>
      </c>
      <c r="F30" s="28">
        <f t="shared" si="1"/>
        <v>16523.356164383564</v>
      </c>
    </row>
    <row r="31" spans="1:7" ht="15" customHeight="1">
      <c r="A31" s="2">
        <v>26</v>
      </c>
      <c r="B31" s="7" t="s">
        <v>30</v>
      </c>
      <c r="C31" s="8">
        <v>92</v>
      </c>
      <c r="D31" s="27">
        <v>150625</v>
      </c>
      <c r="E31" s="27">
        <f t="shared" si="0"/>
        <v>1355625</v>
      </c>
      <c r="F31" s="28">
        <f t="shared" si="1"/>
        <v>15186.301369863013</v>
      </c>
      <c r="G31" s="5"/>
    </row>
    <row r="32" spans="1:6" ht="16.5" customHeight="1">
      <c r="A32" s="2">
        <v>27</v>
      </c>
      <c r="B32" s="7" t="s">
        <v>31</v>
      </c>
      <c r="C32" s="8">
        <v>92</v>
      </c>
      <c r="D32" s="27">
        <v>150625</v>
      </c>
      <c r="E32" s="27">
        <f t="shared" si="0"/>
        <v>1205000</v>
      </c>
      <c r="F32" s="28">
        <f t="shared" si="1"/>
        <v>13667.671232876713</v>
      </c>
    </row>
    <row r="33" spans="1:7" ht="12.75">
      <c r="A33" s="2">
        <v>28</v>
      </c>
      <c r="B33" s="7" t="s">
        <v>35</v>
      </c>
      <c r="C33" s="8">
        <v>90</v>
      </c>
      <c r="D33" s="27">
        <v>150625</v>
      </c>
      <c r="E33" s="27">
        <f t="shared" si="0"/>
        <v>1054375</v>
      </c>
      <c r="F33" s="28">
        <f t="shared" si="1"/>
        <v>11884.931506849316</v>
      </c>
      <c r="G33" s="5"/>
    </row>
    <row r="34" spans="1:6" ht="12.75">
      <c r="A34" s="2">
        <v>29</v>
      </c>
      <c r="B34" s="7" t="s">
        <v>36</v>
      </c>
      <c r="C34" s="8">
        <v>91</v>
      </c>
      <c r="D34" s="27">
        <v>150625</v>
      </c>
      <c r="E34" s="27">
        <f t="shared" si="0"/>
        <v>903750</v>
      </c>
      <c r="F34" s="28">
        <f t="shared" si="1"/>
        <v>10514.86301369863</v>
      </c>
    </row>
    <row r="35" spans="1:6" ht="12.75">
      <c r="A35" s="2">
        <v>30</v>
      </c>
      <c r="B35" s="7" t="s">
        <v>37</v>
      </c>
      <c r="C35" s="8">
        <v>92</v>
      </c>
      <c r="D35" s="27">
        <v>150625</v>
      </c>
      <c r="E35" s="27">
        <f t="shared" si="0"/>
        <v>753125</v>
      </c>
      <c r="F35" s="28">
        <f t="shared" si="1"/>
        <v>9111.780821917808</v>
      </c>
    </row>
    <row r="36" spans="1:6" ht="12.75">
      <c r="A36" s="2">
        <v>31</v>
      </c>
      <c r="B36" s="7" t="s">
        <v>38</v>
      </c>
      <c r="C36" s="8">
        <v>92</v>
      </c>
      <c r="D36" s="27">
        <v>150625</v>
      </c>
      <c r="E36" s="27">
        <f t="shared" si="0"/>
        <v>602500</v>
      </c>
      <c r="F36" s="28">
        <f t="shared" si="1"/>
        <v>7593.1506849315065</v>
      </c>
    </row>
    <row r="37" spans="1:6" ht="12.75">
      <c r="A37" s="2">
        <v>32</v>
      </c>
      <c r="B37" s="7" t="s">
        <v>41</v>
      </c>
      <c r="C37" s="8">
        <v>90</v>
      </c>
      <c r="D37" s="27">
        <v>150625</v>
      </c>
      <c r="E37" s="27">
        <f t="shared" si="0"/>
        <v>451875</v>
      </c>
      <c r="F37" s="28">
        <f t="shared" si="1"/>
        <v>5942.465753424658</v>
      </c>
    </row>
    <row r="38" spans="1:6" ht="12.75">
      <c r="A38" s="2">
        <v>33</v>
      </c>
      <c r="B38" s="7" t="s">
        <v>42</v>
      </c>
      <c r="C38" s="8">
        <v>91</v>
      </c>
      <c r="D38" s="27">
        <v>150625</v>
      </c>
      <c r="E38" s="27">
        <f t="shared" si="0"/>
        <v>301250</v>
      </c>
      <c r="F38" s="28">
        <f t="shared" si="1"/>
        <v>4506.369863013699</v>
      </c>
    </row>
    <row r="39" spans="1:6" ht="12.75">
      <c r="A39" s="2">
        <v>34</v>
      </c>
      <c r="B39" s="7" t="s">
        <v>43</v>
      </c>
      <c r="C39" s="8">
        <v>92</v>
      </c>
      <c r="D39" s="27">
        <v>150625</v>
      </c>
      <c r="E39" s="27">
        <f t="shared" si="0"/>
        <v>150625</v>
      </c>
      <c r="F39" s="28">
        <f t="shared" si="1"/>
        <v>3037.260273972603</v>
      </c>
    </row>
    <row r="40" spans="1:6" ht="12.75">
      <c r="A40" s="23"/>
      <c r="B40" s="7" t="s">
        <v>44</v>
      </c>
      <c r="C40" s="8">
        <v>92</v>
      </c>
      <c r="D40" s="27">
        <v>150625</v>
      </c>
      <c r="E40" s="27">
        <f t="shared" si="0"/>
        <v>0</v>
      </c>
      <c r="F40" s="28">
        <f t="shared" si="1"/>
        <v>1518.6301369863015</v>
      </c>
    </row>
    <row r="41" spans="1:6" ht="16.5" customHeight="1">
      <c r="A41" s="36" t="s">
        <v>32</v>
      </c>
      <c r="B41" s="36"/>
      <c r="C41" s="36"/>
      <c r="D41" s="36"/>
      <c r="E41" s="9"/>
      <c r="F41" s="29">
        <f>SUM(F6:F40)</f>
        <v>892558.3561643836</v>
      </c>
    </row>
    <row r="42" spans="1:6" ht="17.25" customHeight="1">
      <c r="A42" s="36" t="s">
        <v>56</v>
      </c>
      <c r="B42" s="36"/>
      <c r="C42" s="36"/>
      <c r="D42" s="36"/>
      <c r="E42" s="9"/>
      <c r="F42" s="10">
        <v>0</v>
      </c>
    </row>
    <row r="43" spans="1:6" ht="16.5" customHeight="1">
      <c r="A43" s="36" t="s">
        <v>33</v>
      </c>
      <c r="B43" s="36"/>
      <c r="C43" s="36"/>
      <c r="D43" s="36"/>
      <c r="E43" s="9"/>
      <c r="F43" s="30">
        <f>SUM(F41:F42)</f>
        <v>892558.3561643836</v>
      </c>
    </row>
    <row r="44" spans="1:6" ht="12.75">
      <c r="A44" s="11"/>
      <c r="B44" s="12"/>
      <c r="C44" s="12"/>
      <c r="D44" s="13"/>
      <c r="E44" s="13"/>
      <c r="F44" s="14"/>
    </row>
    <row r="45" spans="1:6" ht="12.75">
      <c r="A45" s="15"/>
      <c r="B45" s="16"/>
      <c r="C45" s="16"/>
      <c r="D45" s="17"/>
      <c r="E45" s="17" t="s">
        <v>39</v>
      </c>
      <c r="F45" s="18"/>
    </row>
    <row r="46" spans="1:6" ht="12.75">
      <c r="A46" s="15"/>
      <c r="B46" s="16"/>
      <c r="C46" s="16"/>
      <c r="D46" s="16"/>
      <c r="E46" s="16" t="s">
        <v>40</v>
      </c>
      <c r="F46" s="19"/>
    </row>
    <row r="47" spans="1:6" ht="12.75">
      <c r="A47" s="15"/>
      <c r="B47" s="16" t="s">
        <v>58</v>
      </c>
      <c r="C47" s="16"/>
      <c r="D47" s="16"/>
      <c r="E47" s="16" t="s">
        <v>34</v>
      </c>
      <c r="F47" s="19"/>
    </row>
    <row r="48" spans="1:6" ht="6.75" customHeight="1">
      <c r="A48" s="20"/>
      <c r="B48" s="21"/>
      <c r="C48" s="21"/>
      <c r="D48" s="21"/>
      <c r="E48" s="21"/>
      <c r="F48" s="22"/>
    </row>
  </sheetData>
  <sheetProtection/>
  <mergeCells count="5">
    <mergeCell ref="A1:F1"/>
    <mergeCell ref="A3:F3"/>
    <mergeCell ref="A41:D41"/>
    <mergeCell ref="A42:D42"/>
    <mergeCell ref="A43:D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="160" zoomScaleSheetLayoutView="160" zoomScalePageLayoutView="0" workbookViewId="0" topLeftCell="A1">
      <selection activeCell="A2" sqref="A2:F2"/>
    </sheetView>
  </sheetViews>
  <sheetFormatPr defaultColWidth="9.00390625" defaultRowHeight="12.75"/>
  <cols>
    <col min="1" max="1" width="3.625" style="0" customWidth="1"/>
    <col min="2" max="2" width="14.75390625" style="0" customWidth="1"/>
    <col min="3" max="3" width="13.125" style="0" customWidth="1"/>
    <col min="4" max="4" width="12.25390625" style="0" customWidth="1"/>
    <col min="5" max="5" width="14.75390625" style="0" customWidth="1"/>
    <col min="6" max="6" width="16.875" style="0" customWidth="1"/>
    <col min="7" max="7" width="13.125" style="0" customWidth="1"/>
    <col min="8" max="8" width="12.00390625" style="0" customWidth="1"/>
  </cols>
  <sheetData>
    <row r="1" ht="12.75">
      <c r="F1" t="s">
        <v>95</v>
      </c>
    </row>
    <row r="2" spans="1:6" ht="28.5" customHeight="1">
      <c r="A2" s="39" t="s">
        <v>94</v>
      </c>
      <c r="B2" s="39"/>
      <c r="C2" s="39"/>
      <c r="D2" s="39"/>
      <c r="E2" s="39"/>
      <c r="F2" s="39"/>
    </row>
    <row r="3" spans="4:5" ht="5.25" customHeight="1">
      <c r="D3" s="1"/>
      <c r="E3" s="1"/>
    </row>
    <row r="4" spans="1:6" ht="11.25" customHeight="1">
      <c r="A4" s="37" t="s">
        <v>83</v>
      </c>
      <c r="B4" s="38"/>
      <c r="C4" s="38"/>
      <c r="D4" s="38"/>
      <c r="E4" s="38"/>
      <c r="F4" s="38"/>
    </row>
    <row r="5" spans="1:6" ht="53.25" customHeight="1">
      <c r="A5" s="2" t="s">
        <v>0</v>
      </c>
      <c r="B5" s="25" t="s">
        <v>84</v>
      </c>
      <c r="C5" s="25" t="s">
        <v>1</v>
      </c>
      <c r="D5" s="26" t="s">
        <v>2</v>
      </c>
      <c r="E5" s="26" t="s">
        <v>3</v>
      </c>
      <c r="F5" s="26" t="s">
        <v>4</v>
      </c>
    </row>
    <row r="6" spans="1:7" ht="24.75" customHeight="1">
      <c r="A6" s="2"/>
      <c r="B6" s="2"/>
      <c r="C6" s="2"/>
      <c r="D6" s="8"/>
      <c r="E6" s="9"/>
      <c r="F6" s="31" t="s">
        <v>93</v>
      </c>
      <c r="G6" s="1"/>
    </row>
    <row r="7" spans="1:7" ht="15" customHeight="1">
      <c r="A7" s="2"/>
      <c r="B7" s="7"/>
      <c r="C7" s="8"/>
      <c r="D7" s="24"/>
      <c r="E7" s="27"/>
      <c r="F7" s="28"/>
      <c r="G7" s="5"/>
    </row>
    <row r="8" spans="1:7" ht="17.25" customHeight="1">
      <c r="A8" s="2"/>
      <c r="B8" s="7"/>
      <c r="C8" s="8"/>
      <c r="D8" s="24"/>
      <c r="E8" s="27"/>
      <c r="F8" s="28"/>
      <c r="G8" s="5"/>
    </row>
    <row r="9" spans="1:7" ht="12.75">
      <c r="A9" s="2"/>
      <c r="B9" s="7"/>
      <c r="C9" s="8"/>
      <c r="D9" s="27"/>
      <c r="E9" s="27"/>
      <c r="F9" s="28" t="e">
        <f aca="true" t="shared" si="0" ref="F9:F43">(E8*C9/365*$F$6)</f>
        <v>#VALUE!</v>
      </c>
      <c r="G9" s="5"/>
    </row>
    <row r="10" spans="1:7" ht="14.25" customHeight="1">
      <c r="A10" s="2">
        <v>1</v>
      </c>
      <c r="B10" s="32" t="s">
        <v>43</v>
      </c>
      <c r="C10" s="8">
        <v>0</v>
      </c>
      <c r="D10" s="33">
        <v>0</v>
      </c>
      <c r="E10" s="34">
        <v>3822162.33</v>
      </c>
      <c r="F10" s="28" t="e">
        <f t="shared" si="0"/>
        <v>#VALUE!</v>
      </c>
      <c r="G10" s="5"/>
    </row>
    <row r="11" spans="1:7" ht="12.75">
      <c r="A11" s="2">
        <v>2</v>
      </c>
      <c r="B11" s="7" t="s">
        <v>44</v>
      </c>
      <c r="C11" s="8">
        <v>11</v>
      </c>
      <c r="D11" s="33">
        <v>0</v>
      </c>
      <c r="E11" s="34">
        <f aca="true" t="shared" si="1" ref="E11:E43">E10-D11</f>
        <v>3822162.33</v>
      </c>
      <c r="F11" s="28" t="e">
        <f t="shared" si="0"/>
        <v>#VALUE!</v>
      </c>
      <c r="G11" s="5"/>
    </row>
    <row r="12" spans="1:7" ht="15" customHeight="1">
      <c r="A12" s="2">
        <v>3</v>
      </c>
      <c r="B12" s="32" t="s">
        <v>59</v>
      </c>
      <c r="C12" s="8">
        <v>90</v>
      </c>
      <c r="D12" s="33">
        <v>0</v>
      </c>
      <c r="E12" s="34">
        <f t="shared" si="1"/>
        <v>3822162.33</v>
      </c>
      <c r="F12" s="28" t="e">
        <f t="shared" si="0"/>
        <v>#VALUE!</v>
      </c>
      <c r="G12" s="5"/>
    </row>
    <row r="13" spans="1:7" ht="16.5" customHeight="1">
      <c r="A13" s="2">
        <v>4</v>
      </c>
      <c r="B13" s="7" t="s">
        <v>60</v>
      </c>
      <c r="C13" s="8">
        <v>91</v>
      </c>
      <c r="D13" s="33">
        <v>0</v>
      </c>
      <c r="E13" s="34">
        <f t="shared" si="1"/>
        <v>3822162.33</v>
      </c>
      <c r="F13" s="28" t="e">
        <f t="shared" si="0"/>
        <v>#VALUE!</v>
      </c>
      <c r="G13" s="5"/>
    </row>
    <row r="14" spans="1:7" ht="15" customHeight="1">
      <c r="A14" s="2">
        <v>5</v>
      </c>
      <c r="B14" s="7" t="s">
        <v>61</v>
      </c>
      <c r="C14" s="8">
        <v>92</v>
      </c>
      <c r="D14" s="33">
        <v>0</v>
      </c>
      <c r="E14" s="34">
        <f t="shared" si="1"/>
        <v>3822162.33</v>
      </c>
      <c r="F14" s="28" t="e">
        <f t="shared" si="0"/>
        <v>#VALUE!</v>
      </c>
      <c r="G14" s="5"/>
    </row>
    <row r="15" spans="1:7" ht="12.75">
      <c r="A15" s="2">
        <v>6</v>
      </c>
      <c r="B15" s="7" t="s">
        <v>62</v>
      </c>
      <c r="C15" s="8">
        <v>92</v>
      </c>
      <c r="D15" s="33">
        <v>0</v>
      </c>
      <c r="E15" s="34">
        <f t="shared" si="1"/>
        <v>3822162.33</v>
      </c>
      <c r="F15" s="28" t="e">
        <f t="shared" si="0"/>
        <v>#VALUE!</v>
      </c>
      <c r="G15" s="5"/>
    </row>
    <row r="16" spans="1:7" ht="16.5" customHeight="1">
      <c r="A16" s="2">
        <v>7</v>
      </c>
      <c r="B16" s="32" t="s">
        <v>63</v>
      </c>
      <c r="C16" s="8">
        <v>90</v>
      </c>
      <c r="D16" s="33">
        <v>191108.12</v>
      </c>
      <c r="E16" s="34">
        <f t="shared" si="1"/>
        <v>3631054.21</v>
      </c>
      <c r="F16" s="28" t="e">
        <f t="shared" si="0"/>
        <v>#VALUE!</v>
      </c>
      <c r="G16" s="5"/>
    </row>
    <row r="17" spans="1:7" ht="12.75">
      <c r="A17" s="2">
        <v>8</v>
      </c>
      <c r="B17" s="7" t="s">
        <v>64</v>
      </c>
      <c r="C17" s="8">
        <v>91</v>
      </c>
      <c r="D17" s="33">
        <v>191108.12</v>
      </c>
      <c r="E17" s="34">
        <f t="shared" si="1"/>
        <v>3439946.09</v>
      </c>
      <c r="F17" s="28" t="e">
        <f t="shared" si="0"/>
        <v>#VALUE!</v>
      </c>
      <c r="G17" s="5"/>
    </row>
    <row r="18" spans="1:7" ht="13.5" customHeight="1">
      <c r="A18" s="2">
        <v>9</v>
      </c>
      <c r="B18" s="7" t="s">
        <v>65</v>
      </c>
      <c r="C18" s="8">
        <v>92</v>
      </c>
      <c r="D18" s="33">
        <v>191108.12</v>
      </c>
      <c r="E18" s="34">
        <f t="shared" si="1"/>
        <v>3248837.9699999997</v>
      </c>
      <c r="F18" s="28" t="e">
        <f t="shared" si="0"/>
        <v>#VALUE!</v>
      </c>
      <c r="G18" s="5"/>
    </row>
    <row r="19" spans="1:7" ht="12.75">
      <c r="A19" s="2">
        <v>10</v>
      </c>
      <c r="B19" s="7" t="s">
        <v>66</v>
      </c>
      <c r="C19" s="8">
        <v>92</v>
      </c>
      <c r="D19" s="33">
        <v>191108.1</v>
      </c>
      <c r="E19" s="34">
        <f t="shared" si="1"/>
        <v>3057729.8699999996</v>
      </c>
      <c r="F19" s="28" t="e">
        <f t="shared" si="0"/>
        <v>#VALUE!</v>
      </c>
      <c r="G19" s="5"/>
    </row>
    <row r="20" spans="1:7" ht="15.75" customHeight="1">
      <c r="A20" s="2">
        <v>11</v>
      </c>
      <c r="B20" s="32" t="s">
        <v>67</v>
      </c>
      <c r="C20" s="8">
        <v>90</v>
      </c>
      <c r="D20" s="33">
        <v>191108.12</v>
      </c>
      <c r="E20" s="34">
        <f t="shared" si="1"/>
        <v>2866621.7499999995</v>
      </c>
      <c r="F20" s="28" t="e">
        <f t="shared" si="0"/>
        <v>#VALUE!</v>
      </c>
      <c r="G20" s="5"/>
    </row>
    <row r="21" spans="1:7" ht="15.75" customHeight="1">
      <c r="A21" s="2">
        <v>12</v>
      </c>
      <c r="B21" s="7" t="s">
        <v>68</v>
      </c>
      <c r="C21" s="8">
        <v>91</v>
      </c>
      <c r="D21" s="33">
        <v>191108.12</v>
      </c>
      <c r="E21" s="34">
        <f t="shared" si="1"/>
        <v>2675513.6299999994</v>
      </c>
      <c r="F21" s="28" t="e">
        <f t="shared" si="0"/>
        <v>#VALUE!</v>
      </c>
      <c r="G21" s="5"/>
    </row>
    <row r="22" spans="1:7" ht="13.5" customHeight="1">
      <c r="A22" s="2">
        <v>13</v>
      </c>
      <c r="B22" s="7" t="s">
        <v>69</v>
      </c>
      <c r="C22" s="8">
        <v>92</v>
      </c>
      <c r="D22" s="33">
        <v>191108.12</v>
      </c>
      <c r="E22" s="34">
        <f t="shared" si="1"/>
        <v>2484405.5099999993</v>
      </c>
      <c r="F22" s="28" t="e">
        <f t="shared" si="0"/>
        <v>#VALUE!</v>
      </c>
      <c r="G22" s="5"/>
    </row>
    <row r="23" spans="1:6" ht="12.75">
      <c r="A23" s="2">
        <v>14</v>
      </c>
      <c r="B23" s="7" t="s">
        <v>70</v>
      </c>
      <c r="C23" s="8">
        <v>92</v>
      </c>
      <c r="D23" s="33">
        <v>191108.1</v>
      </c>
      <c r="E23" s="34">
        <f t="shared" si="1"/>
        <v>2293297.409999999</v>
      </c>
      <c r="F23" s="28" t="e">
        <f t="shared" si="0"/>
        <v>#VALUE!</v>
      </c>
    </row>
    <row r="24" spans="1:7" ht="15.75" customHeight="1">
      <c r="A24" s="2">
        <v>15</v>
      </c>
      <c r="B24" s="32" t="s">
        <v>71</v>
      </c>
      <c r="C24" s="8">
        <v>90</v>
      </c>
      <c r="D24" s="33">
        <v>191108.12</v>
      </c>
      <c r="E24" s="34">
        <f t="shared" si="1"/>
        <v>2102189.289999999</v>
      </c>
      <c r="F24" s="28" t="e">
        <f t="shared" si="0"/>
        <v>#VALUE!</v>
      </c>
      <c r="G24" s="5"/>
    </row>
    <row r="25" spans="1:6" ht="16.5" customHeight="1">
      <c r="A25" s="2">
        <v>16</v>
      </c>
      <c r="B25" s="7" t="s">
        <v>72</v>
      </c>
      <c r="C25" s="8">
        <v>91</v>
      </c>
      <c r="D25" s="33">
        <v>191108.12</v>
      </c>
      <c r="E25" s="34">
        <f t="shared" si="1"/>
        <v>1911081.169999999</v>
      </c>
      <c r="F25" s="28" t="e">
        <f t="shared" si="0"/>
        <v>#VALUE!</v>
      </c>
    </row>
    <row r="26" spans="1:6" ht="16.5" customHeight="1">
      <c r="A26" s="2">
        <v>17</v>
      </c>
      <c r="B26" s="7" t="s">
        <v>73</v>
      </c>
      <c r="C26" s="8">
        <v>92</v>
      </c>
      <c r="D26" s="33">
        <v>191108.12</v>
      </c>
      <c r="E26" s="34">
        <f t="shared" si="1"/>
        <v>1719973.0499999989</v>
      </c>
      <c r="F26" s="28" t="e">
        <f t="shared" si="0"/>
        <v>#VALUE!</v>
      </c>
    </row>
    <row r="27" spans="1:6" ht="12.75">
      <c r="A27" s="2">
        <v>18</v>
      </c>
      <c r="B27" s="7" t="s">
        <v>74</v>
      </c>
      <c r="C27" s="8">
        <v>92</v>
      </c>
      <c r="D27" s="33">
        <v>191108.1</v>
      </c>
      <c r="E27" s="34">
        <f t="shared" si="1"/>
        <v>1528864.9499999988</v>
      </c>
      <c r="F27" s="28" t="e">
        <f t="shared" si="0"/>
        <v>#VALUE!</v>
      </c>
    </row>
    <row r="28" spans="1:7" ht="18" customHeight="1">
      <c r="A28" s="2">
        <v>19</v>
      </c>
      <c r="B28" s="32" t="s">
        <v>75</v>
      </c>
      <c r="C28" s="8">
        <v>90</v>
      </c>
      <c r="D28" s="33">
        <v>191108.12</v>
      </c>
      <c r="E28" s="34">
        <f t="shared" si="1"/>
        <v>1337756.8299999987</v>
      </c>
      <c r="F28" s="28" t="e">
        <f t="shared" si="0"/>
        <v>#VALUE!</v>
      </c>
      <c r="G28" s="5"/>
    </row>
    <row r="29" spans="1:6" ht="15.75" customHeight="1">
      <c r="A29" s="2">
        <v>20</v>
      </c>
      <c r="B29" s="7" t="s">
        <v>76</v>
      </c>
      <c r="C29" s="8">
        <v>91</v>
      </c>
      <c r="D29" s="33">
        <v>191108.12</v>
      </c>
      <c r="E29" s="34">
        <f t="shared" si="1"/>
        <v>1146648.7099999986</v>
      </c>
      <c r="F29" s="28" t="e">
        <f t="shared" si="0"/>
        <v>#VALUE!</v>
      </c>
    </row>
    <row r="30" spans="1:6" ht="15" customHeight="1">
      <c r="A30" s="2">
        <v>21</v>
      </c>
      <c r="B30" s="7" t="s">
        <v>77</v>
      </c>
      <c r="C30" s="8">
        <v>92</v>
      </c>
      <c r="D30" s="33">
        <v>191108.12</v>
      </c>
      <c r="E30" s="34">
        <f>E29-D30</f>
        <v>955540.5899999986</v>
      </c>
      <c r="F30" s="28" t="e">
        <f>(E29*C30/365*$F$6)</f>
        <v>#VALUE!</v>
      </c>
    </row>
    <row r="31" spans="1:6" ht="12.75">
      <c r="A31" s="2">
        <v>22</v>
      </c>
      <c r="B31" s="7" t="s">
        <v>78</v>
      </c>
      <c r="C31" s="8">
        <v>92</v>
      </c>
      <c r="D31" s="33">
        <v>191108.1</v>
      </c>
      <c r="E31" s="34">
        <f t="shared" si="1"/>
        <v>764432.4899999986</v>
      </c>
      <c r="F31" s="28" t="e">
        <f t="shared" si="0"/>
        <v>#VALUE!</v>
      </c>
    </row>
    <row r="32" spans="1:7" ht="15" customHeight="1">
      <c r="A32" s="2">
        <v>23</v>
      </c>
      <c r="B32" s="32" t="s">
        <v>79</v>
      </c>
      <c r="C32" s="8">
        <v>90</v>
      </c>
      <c r="D32" s="33">
        <v>191108.12</v>
      </c>
      <c r="E32" s="34">
        <f t="shared" si="1"/>
        <v>573324.3699999986</v>
      </c>
      <c r="F32" s="28" t="e">
        <f t="shared" si="0"/>
        <v>#VALUE!</v>
      </c>
      <c r="G32" s="5"/>
    </row>
    <row r="33" spans="1:6" ht="16.5" customHeight="1">
      <c r="A33" s="2">
        <v>24</v>
      </c>
      <c r="B33" s="7" t="s">
        <v>80</v>
      </c>
      <c r="C33" s="8">
        <v>91</v>
      </c>
      <c r="D33" s="33">
        <v>191108.12</v>
      </c>
      <c r="E33" s="34">
        <f t="shared" si="1"/>
        <v>382216.2499999986</v>
      </c>
      <c r="F33" s="28" t="e">
        <f t="shared" si="0"/>
        <v>#VALUE!</v>
      </c>
    </row>
    <row r="34" spans="1:7" ht="12.75">
      <c r="A34" s="2">
        <v>25</v>
      </c>
      <c r="B34" s="7" t="s">
        <v>81</v>
      </c>
      <c r="C34" s="8">
        <v>92</v>
      </c>
      <c r="D34" s="33">
        <v>191108.12</v>
      </c>
      <c r="E34" s="34">
        <f t="shared" si="1"/>
        <v>191108.1299999986</v>
      </c>
      <c r="F34" s="28" t="e">
        <f t="shared" si="0"/>
        <v>#VALUE!</v>
      </c>
      <c r="G34" s="5"/>
    </row>
    <row r="35" spans="1:6" ht="12.75">
      <c r="A35" s="2">
        <v>26</v>
      </c>
      <c r="B35" s="7" t="s">
        <v>82</v>
      </c>
      <c r="C35" s="8">
        <v>92</v>
      </c>
      <c r="D35" s="33">
        <v>191108.13</v>
      </c>
      <c r="E35" s="34">
        <f t="shared" si="1"/>
        <v>-1.3969838619232178E-09</v>
      </c>
      <c r="F35" s="28" t="e">
        <f t="shared" si="0"/>
        <v>#VALUE!</v>
      </c>
    </row>
    <row r="36" spans="1:6" ht="12.75">
      <c r="A36" s="2">
        <v>27</v>
      </c>
      <c r="B36" s="32" t="s">
        <v>85</v>
      </c>
      <c r="C36" s="8">
        <v>90</v>
      </c>
      <c r="D36" s="33">
        <v>0</v>
      </c>
      <c r="E36" s="34">
        <f t="shared" si="1"/>
        <v>-1.3969838619232178E-09</v>
      </c>
      <c r="F36" s="28" t="e">
        <f t="shared" si="0"/>
        <v>#VALUE!</v>
      </c>
    </row>
    <row r="37" spans="1:6" ht="12.75">
      <c r="A37" s="2">
        <v>28</v>
      </c>
      <c r="B37" s="7" t="s">
        <v>86</v>
      </c>
      <c r="C37" s="8">
        <v>91</v>
      </c>
      <c r="D37" s="33">
        <v>0</v>
      </c>
      <c r="E37" s="34">
        <f t="shared" si="1"/>
        <v>-1.3969838619232178E-09</v>
      </c>
      <c r="F37" s="28" t="e">
        <f t="shared" si="0"/>
        <v>#VALUE!</v>
      </c>
    </row>
    <row r="38" spans="1:6" ht="12.75">
      <c r="A38" s="2">
        <v>29</v>
      </c>
      <c r="B38" s="7" t="s">
        <v>87</v>
      </c>
      <c r="C38" s="8">
        <v>92</v>
      </c>
      <c r="D38" s="33">
        <v>0</v>
      </c>
      <c r="E38" s="34">
        <f t="shared" si="1"/>
        <v>-1.3969838619232178E-09</v>
      </c>
      <c r="F38" s="28" t="e">
        <f t="shared" si="0"/>
        <v>#VALUE!</v>
      </c>
    </row>
    <row r="39" spans="1:6" ht="12.75">
      <c r="A39" s="2">
        <v>30</v>
      </c>
      <c r="B39" s="7" t="s">
        <v>88</v>
      </c>
      <c r="C39" s="8">
        <v>92</v>
      </c>
      <c r="D39" s="33">
        <v>0</v>
      </c>
      <c r="E39" s="34">
        <f t="shared" si="1"/>
        <v>-1.3969838619232178E-09</v>
      </c>
      <c r="F39" s="28" t="e">
        <f t="shared" si="0"/>
        <v>#VALUE!</v>
      </c>
    </row>
    <row r="40" spans="1:6" ht="12.75">
      <c r="A40" s="2">
        <v>31</v>
      </c>
      <c r="B40" s="32" t="s">
        <v>89</v>
      </c>
      <c r="C40" s="8">
        <v>90</v>
      </c>
      <c r="D40" s="33">
        <v>0</v>
      </c>
      <c r="E40" s="34">
        <f t="shared" si="1"/>
        <v>-1.3969838619232178E-09</v>
      </c>
      <c r="F40" s="28" t="e">
        <f t="shared" si="0"/>
        <v>#VALUE!</v>
      </c>
    </row>
    <row r="41" spans="1:6" ht="12.75">
      <c r="A41" s="2">
        <v>32</v>
      </c>
      <c r="B41" s="7" t="s">
        <v>90</v>
      </c>
      <c r="C41" s="8">
        <v>91</v>
      </c>
      <c r="D41" s="33">
        <v>0</v>
      </c>
      <c r="E41" s="34">
        <f t="shared" si="1"/>
        <v>-1.3969838619232178E-09</v>
      </c>
      <c r="F41" s="28" t="e">
        <f t="shared" si="0"/>
        <v>#VALUE!</v>
      </c>
    </row>
    <row r="42" spans="1:6" ht="12.75">
      <c r="A42" s="2">
        <v>33</v>
      </c>
      <c r="B42" s="7" t="s">
        <v>91</v>
      </c>
      <c r="C42" s="8">
        <v>92</v>
      </c>
      <c r="D42" s="33">
        <v>0</v>
      </c>
      <c r="E42" s="34">
        <f t="shared" si="1"/>
        <v>-1.3969838619232178E-09</v>
      </c>
      <c r="F42" s="28" t="e">
        <f t="shared" si="0"/>
        <v>#VALUE!</v>
      </c>
    </row>
    <row r="43" spans="1:6" ht="12.75">
      <c r="A43" s="23">
        <v>34</v>
      </c>
      <c r="B43" s="7" t="s">
        <v>92</v>
      </c>
      <c r="C43" s="8">
        <v>92</v>
      </c>
      <c r="D43" s="33">
        <v>0</v>
      </c>
      <c r="E43" s="34">
        <f t="shared" si="1"/>
        <v>-1.3969838619232178E-09</v>
      </c>
      <c r="F43" s="28" t="e">
        <f t="shared" si="0"/>
        <v>#VALUE!</v>
      </c>
    </row>
    <row r="44" spans="1:6" ht="16.5" customHeight="1">
      <c r="A44" s="36" t="s">
        <v>32</v>
      </c>
      <c r="B44" s="36"/>
      <c r="C44" s="36"/>
      <c r="D44" s="36"/>
      <c r="E44" s="35"/>
      <c r="F44" s="29" t="e">
        <f>SUM(F7:F43)</f>
        <v>#VALUE!</v>
      </c>
    </row>
    <row r="45" spans="1:6" ht="17.25" customHeight="1">
      <c r="A45" s="36" t="s">
        <v>56</v>
      </c>
      <c r="B45" s="36"/>
      <c r="C45" s="36"/>
      <c r="D45" s="36"/>
      <c r="E45" s="35"/>
      <c r="F45" s="10">
        <v>0</v>
      </c>
    </row>
    <row r="46" spans="1:6" ht="16.5" customHeight="1">
      <c r="A46" s="36" t="s">
        <v>33</v>
      </c>
      <c r="B46" s="36"/>
      <c r="C46" s="36"/>
      <c r="D46" s="36"/>
      <c r="E46" s="9"/>
      <c r="F46" s="30" t="e">
        <f>SUM(F44:F45)</f>
        <v>#VALUE!</v>
      </c>
    </row>
    <row r="47" spans="1:6" ht="12.75">
      <c r="A47" s="15"/>
      <c r="B47" s="16"/>
      <c r="C47" s="16"/>
      <c r="D47" s="17"/>
      <c r="E47" s="17"/>
      <c r="F47" s="18"/>
    </row>
    <row r="48" spans="1:6" ht="12.75">
      <c r="A48" s="15"/>
      <c r="B48" s="16"/>
      <c r="C48" s="16"/>
      <c r="D48" s="16"/>
      <c r="E48" s="16" t="s">
        <v>40</v>
      </c>
      <c r="F48" s="19"/>
    </row>
    <row r="49" spans="1:6" ht="12.75">
      <c r="A49" s="15"/>
      <c r="B49" s="16"/>
      <c r="C49" s="16"/>
      <c r="D49" s="16"/>
      <c r="E49" s="16" t="s">
        <v>34</v>
      </c>
      <c r="F49" s="19"/>
    </row>
    <row r="50" spans="1:6" ht="6.75" customHeight="1">
      <c r="A50" s="20"/>
      <c r="B50" s="21"/>
      <c r="C50" s="21"/>
      <c r="D50" s="21"/>
      <c r="E50" s="21"/>
      <c r="F50" s="22"/>
    </row>
  </sheetData>
  <sheetProtection/>
  <mergeCells count="5">
    <mergeCell ref="A2:F2"/>
    <mergeCell ref="A4:F4"/>
    <mergeCell ref="A44:D44"/>
    <mergeCell ref="A45:D45"/>
    <mergeCell ref="A46:D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Joanna Sierpińska</cp:lastModifiedBy>
  <cp:lastPrinted>2018-10-04T08:40:54Z</cp:lastPrinted>
  <dcterms:created xsi:type="dcterms:W3CDTF">1997-02-26T13:46:56Z</dcterms:created>
  <dcterms:modified xsi:type="dcterms:W3CDTF">2018-10-04T08:40:57Z</dcterms:modified>
  <cp:category/>
  <cp:version/>
  <cp:contentType/>
  <cp:contentStatus/>
</cp:coreProperties>
</file>